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コ(ｶ)" sheetId="3" r:id="rId17"/>
    <sheet name="サ(ｱ)" sheetId="4" r:id="rId18"/>
    <sheet name="サ(ｲ)" sheetId="198" r:id="rId19"/>
    <sheet name="ス(ｱ)" sheetId="218" r:id="rId20"/>
    <sheet name="ス(ｲ)" sheetId="219" r:id="rId21"/>
  </sheets>
  <definedNames>
    <definedName name="_xlnm.Print_Area" localSheetId="5">'イ(ｲ)'!$A$1:$N$62</definedName>
    <definedName name="_xlnm.Print_Area" localSheetId="0">'順番(自己採点)'!$A$1:$N$26</definedName>
    <definedName name="_xlnm.Print_Area" localSheetId="16">'コ(ｶ)'!$A$1:$N$56</definedName>
    <definedName name="_xlnm.Print_Area" localSheetId="17">'サ(ｱ)'!$A$1:$N$54</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'サ(ｲ)'!$A$1:$N$60</definedName>
    <definedName name="_xlnm.Print_Area" localSheetId="19">'ス(ｱ)'!$A$1:$N$45</definedName>
    <definedName name="_xlnm.Print_Area" localSheetId="20">'ス(ｲ)'!$A$1:$N$60</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<sst xmlns="http://schemas.openxmlformats.org/spreadsheetml/2006/main" xmlns:r="http://schemas.openxmlformats.org/officeDocument/2006/relationships" count="265" uniqueCount="265">
  <si>
    <t>建設業
許可番号</t>
    <rPh sb="0" eb="3">
      <t>ケンセツギョウ</t>
    </rPh>
    <rPh sb="4" eb="6">
      <t>キョカ</t>
    </rPh>
    <rPh sb="6" eb="8">
      <t>バンゴウ</t>
    </rPh>
    <phoneticPr fontId="4"/>
  </si>
  <si>
    <t>※「全量」と指定されている場合は本項目の選択で終了です。</t>
  </si>
  <si>
    <t>除雪契約実績</t>
  </si>
  <si>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</si>
  <si>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</si>
  <si>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※4</t>
  </si>
  <si>
    <t>様式イ（イ）</t>
    <rPh sb="0" eb="2">
      <t>ヨウシキ</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</si>
  <si>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</si>
  <si>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t>
  </si>
  <si>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</si>
  <si>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</si>
  <si>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</si>
  <si>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</si>
  <si>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</si>
  <si>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</si>
  <si>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</si>
  <si>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</si>
  <si>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</si>
  <si>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</si>
  <si>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</si>
  <si>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</si>
  <si>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</si>
  <si>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</si>
  <si>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</si>
  <si>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</si>
  <si>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</si>
  <si>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</si>
  <si>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</si>
  <si>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</si>
  <si>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</si>
  <si>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</si>
  <si>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</si>
  <si>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</si>
  <si>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</si>
  <si>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</si>
  <si>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</si>
  <si>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</si>
  <si>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</si>
  <si>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</si>
  <si>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</si>
  <si>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</si>
  <si>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</si>
  <si>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</si>
  <si>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Ｒ６年度版</t>
    <rPh sb="2" eb="4">
      <t>ネンド</t>
    </rPh>
    <rPh sb="4" eb="5">
      <t>バン</t>
    </rPh>
    <phoneticPr fontId="4"/>
  </si>
  <si>
    <t>　 「添付資料等で確認した結果、履行されていないことを確認」 との通知を受けた場合　）</t>
    <rPh sb="39" eb="41">
      <t>バアイ</t>
    </rPh>
    <phoneticPr fontId="4"/>
  </si>
  <si>
    <t>様式コ（エ）</t>
    <rPh sb="0" eb="2">
      <t>ヨウシキ</t>
    </rPh>
    <phoneticPr fontId="4"/>
  </si>
  <si>
    <t>上記に該当しない</t>
  </si>
  <si>
    <t>　順番は、図のとおりとする。</t>
  </si>
  <si>
    <t>実績の
有無</t>
    <rPh sb="0" eb="2">
      <t>ジッセキ</t>
    </rPh>
    <rPh sb="4" eb="6">
      <t>ウム</t>
    </rPh>
    <phoneticPr fontId="4"/>
  </si>
  <si>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</si>
  <si>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</si>
  <si>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</si>
  <si>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 xml:space="preserve">①については、全ての工事で、必ず提出する。
</t>
    <rPh sb="7" eb="8">
      <t>スベ</t>
    </rPh>
    <rPh sb="10" eb="12">
      <t>コウジ</t>
    </rPh>
    <rPh sb="14" eb="15">
      <t>カナラ</t>
    </rPh>
    <rPh sb="16" eb="18">
      <t>テイシュツ</t>
    </rPh>
    <phoneticPr fontId="4"/>
  </si>
  <si>
    <t>完成年月日</t>
    <rPh sb="0" eb="2">
      <t>カンセイ</t>
    </rPh>
    <rPh sb="2" eb="5">
      <t>ネンガッピ</t>
    </rPh>
    <phoneticPr fontId="4"/>
  </si>
  <si>
    <t>該当項目の有無</t>
    <rPh sb="0" eb="2">
      <t>ガイトウ</t>
    </rPh>
    <rPh sb="2" eb="4">
      <t>コウモク</t>
    </rPh>
    <rPh sb="5" eb="7">
      <t>ウム</t>
    </rPh>
    <phoneticPr fontId="4"/>
  </si>
  <si>
    <t>工事成績</t>
    <rPh sb="0" eb="2">
      <t>コウジ</t>
    </rPh>
    <rPh sb="2" eb="4">
      <t>セイセキ</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</si>
  <si>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</si>
  <si>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受注者</t>
    <rPh sb="0" eb="3">
      <t>ジュチュウシャ</t>
    </rPh>
    <phoneticPr fontId="4"/>
  </si>
  <si>
    <t>１８～２２</t>
  </si>
  <si>
    <t>ＣＯＲＩＮＳ
登録番号</t>
    <rPh sb="7" eb="9">
      <t>トウロク</t>
    </rPh>
    <rPh sb="9" eb="11">
      <t>バンゴウ</t>
    </rPh>
    <phoneticPr fontId="4"/>
  </si>
  <si>
    <t>合計</t>
    <rPh sb="0" eb="2">
      <t>ゴウケイ</t>
    </rPh>
    <phoneticPr fontId="4"/>
  </si>
  <si>
    <t>平均</t>
    <rPh sb="0" eb="2">
      <t>ヘイキン</t>
    </rPh>
    <phoneticPr fontId="4"/>
  </si>
  <si>
    <t>割合設定しない場合（全量）</t>
    <rPh sb="0" eb="2">
      <t>ワリアイ</t>
    </rPh>
    <rPh sb="2" eb="4">
      <t>セッテイ</t>
    </rPh>
    <rPh sb="7" eb="9">
      <t>バアイ</t>
    </rPh>
    <rPh sb="10" eb="12">
      <t>ゼンリョウ</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</si>
  <si>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</si>
  <si>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</si>
  <si>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</si>
  <si>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</si>
  <si>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</si>
  <si>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</si>
  <si>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</si>
  <si>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</si>
  <si>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</si>
  <si>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</si>
  <si>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（登録している場合）</t>
    <rPh sb="1" eb="3">
      <t>トウロク</t>
    </rPh>
    <rPh sb="7" eb="9">
      <t>バアイ</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</si>
  <si>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</si>
  <si>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</si>
  <si>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</si>
  <si>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</si>
  <si>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</si>
  <si>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</si>
  <si>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</si>
  <si>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</si>
  <si>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</si>
  <si>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</si>
  <si>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</si>
  <si>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</si>
  <si>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</si>
  <si>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</si>
  <si>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</si>
  <si>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</si>
  <si>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</si>
  <si>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</si>
  <si>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</si>
  <si>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</si>
  <si>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</si>
  <si>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</si>
  <si>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</si>
  <si>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</si>
  <si>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</si>
  <si>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</si>
  <si>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</si>
  <si>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</si>
  <si>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</si>
  <si>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</si>
  <si>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</si>
  <si>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</si>
  <si>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</si>
  <si>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</si>
  <si>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</si>
  <si>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</si>
  <si>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</si>
  <si>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</si>
  <si>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</si>
  <si>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</si>
  <si>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</si>
  <si>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</si>
  <si>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下請負人を春日部市内企業から1社以上選定する。</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</si>
  <si>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</si>
  <si>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</si>
  <si>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</si>
  <si>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</si>
  <si>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</si>
  <si>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</si>
  <si>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</si>
  <si>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</si>
  <si>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</si>
  <si>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</si>
  <si>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</si>
  <si>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</si>
  <si>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</si>
  <si>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</si>
  <si>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</si>
  <si>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</si>
  <si>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</si>
  <si>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</si>
  <si>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</si>
  <si>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</si>
  <si>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</si>
  <si>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シルバー認定（プラス評価を含む）を受けている</t>
    <rPh sb="4" eb="6">
      <t>ニンテイ</t>
    </rPh>
    <rPh sb="17" eb="18">
      <t>ウ</t>
    </rPh>
    <phoneticPr fontId="4"/>
  </si>
  <si>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</si>
  <si>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</si>
  <si>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</si>
  <si>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</si>
  <si>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</si>
  <si>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</si>
  <si>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</si>
  <si>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</si>
  <si>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</si>
  <si>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</si>
  <si>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</si>
  <si>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</si>
  <si>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</si>
  <si>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</si>
  <si>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</si>
  <si>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</si>
  <si>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</si>
  <si>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</si>
  <si>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</si>
  <si>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</si>
  <si>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エコアクション２１認証・登録制度</t>
  </si>
  <si>
    <t>連続した３日以上あり</t>
    <rPh sb="0" eb="2">
      <t>レンゾク</t>
    </rPh>
    <rPh sb="5" eb="8">
      <t>ニチイジョウ</t>
    </rPh>
    <phoneticPr fontId="4"/>
  </si>
  <si>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</si>
  <si>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SDGｓへの取組</t>
    <rPh sb="6" eb="8">
      <t>トリクミ</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</si>
  <si>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</si>
  <si>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</si>
  <si>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</si>
  <si>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</si>
  <si>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</si>
  <si>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</si>
  <si>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</si>
  <si>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</si>
  <si>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</si>
  <si>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</si>
  <si>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</si>
  <si>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</si>
  <si>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Ｒ６年度版</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</si>
  <si>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</si>
  <si>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</si>
  <si>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</si>
  <si>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</si>
  <si>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</si>
  <si>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</si>
  <si>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</si>
  <si>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</si>
  <si>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</si>
  <si>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</si>
  <si>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</si>
  <si>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</si>
  <si>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</si>
  <si>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</si>
  <si>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</si>
  <si>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</si>
  <si>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</si>
  <si>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</si>
  <si>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</si>
  <si>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</si>
  <si>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</si>
  <si>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</si>
  <si>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</si>
  <si>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</si>
  <si>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</si>
  <si>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</si>
  <si>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</si>
  <si>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</si>
  <si>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</si>
  <si>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</si>
  <si>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</si>
  <si>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パートナーシップ構築宣言の公表</t>
    <rPh sb="8" eb="10">
      <t>コウチク</t>
    </rPh>
    <rPh sb="10" eb="12">
      <t>センゲン</t>
    </rPh>
    <rPh sb="13" eb="15">
      <t>コウヒョウ</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</si>
  <si>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</si>
  <si>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</si>
  <si>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</si>
  <si>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</si>
  <si>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</si>
  <si>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</si>
  <si>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</si>
  <si>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</si>
  <si>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</si>
  <si>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</si>
  <si>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</si>
  <si>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</si>
  <si>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</si>
  <si>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</si>
  <si>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</si>
  <si>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</si>
  <si>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</si>
  <si>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</si>
  <si>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</si>
  <si>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</si>
  <si>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</si>
  <si>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</si>
  <si>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</si>
  <si>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</si>
  <si>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</si>
  <si>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</si>
  <si>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</si>
  <si>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</si>
  <si>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</si>
  <si>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カ（ア）カ（イ）に該当しない入札参加停止措置</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</si>
  <si>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</si>
  <si>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</si>
  <si>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</si>
  <si>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</si>
  <si>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</si>
  <si>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</si>
  <si>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</si>
  <si>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</si>
  <si>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</si>
  <si>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</si>
  <si>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</si>
  <si>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</si>
  <si>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障がい者雇用</t>
    <rPh sb="0" eb="1">
      <t>ショウ</t>
    </rPh>
    <rPh sb="3" eb="4">
      <t>シャ</t>
    </rPh>
    <rPh sb="4" eb="6">
      <t>コヨウ</t>
    </rPh>
    <phoneticPr fontId="4"/>
  </si>
  <si>
    <t>知的障がい者</t>
    <rPh sb="0" eb="2">
      <t>チテキ</t>
    </rPh>
    <rPh sb="2" eb="3">
      <t>ショウ</t>
    </rPh>
    <rPh sb="5" eb="6">
      <t>モノ</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</si>
  <si>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</si>
  <si>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</si>
  <si>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</si>
  <si>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本店又は主たる営業所の所在地が春日部市内であり、すべて自社で施工する。</t>
  </si>
  <si>
    <t>かすかべSDGｓ
パートナー
への登録</t>
    <rPh sb="17" eb="19">
      <t>トウロク</t>
    </rPh>
    <phoneticPr fontId="4"/>
  </si>
  <si>
    <t>登録№</t>
    <rPh sb="0" eb="2">
      <t>トウロク</t>
    </rPh>
    <phoneticPr fontId="4"/>
  </si>
  <si>
    <t>□　登録している場合、「かすかべSDGｓパートナーズ」を運営している</t>
    <rPh sb="28" eb="30">
      <t>ウンエイ</t>
    </rPh>
    <phoneticPr fontId="4"/>
  </si>
  <si>
    <t>　　政策企画課から交付された登録証記載の登録№を入力してください。</t>
    <rPh sb="9" eb="11">
      <t>コウフ</t>
    </rPh>
    <rPh sb="14" eb="17">
      <t>トウロクショウ</t>
    </rPh>
    <rPh sb="17" eb="19">
      <t>キサイ</t>
    </rPh>
    <rPh sb="20" eb="22">
      <t>トウロク</t>
    </rPh>
    <rPh sb="24" eb="26">
      <t>ニュウリョク</t>
    </rPh>
    <phoneticPr fontId="4"/>
  </si>
  <si>
    <t>かすかべSDGｓパートナーズに登録している</t>
  </si>
  <si>
    <t>様式コ（カ）</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</si>
  <si>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</si>
  <si>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</si>
  <si>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コンクリート積ブロック 
JIS滑面150kｇ/個未満</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</si>
</sst>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23">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b/>
      <sz val="11"/>
      <color theme="0"/>
      <name val="ＭＳ Ｐゴシック"/>
      <family val="3"/>
    </font>
    <font>
      <b/>
      <sz val="10"/>
      <color indexed="10"/>
      <name val="ＭＳ Ｐゴシック"/>
      <family val="3"/>
    </font>
    <font>
      <sz val="18"/>
      <color indexed="30"/>
      <name val="ＭＳ ゴシック"/>
      <family val="3"/>
    </font>
    <font>
      <sz val="9"/>
      <color theme="1"/>
      <name val="ＭＳ Ｐゴシック"/>
      <family val="3"/>
      <scheme val="minor"/>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1056">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4"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2" fillId="10" borderId="9" xfId="5" applyFont="1" applyFill="1" applyBorder="1" applyAlignment="1" applyProtection="1">
      <alignment horizontal="distributed" vertical="center" wrapText="1" indent="1"/>
    </xf>
    <xf numFmtId="0" fontId="2" fillId="10" borderId="9" xfId="5" applyFill="1" applyBorder="1" applyAlignment="1" applyProtection="1">
      <alignment horizontal="distributed" vertical="center" indent="1"/>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49" fillId="5" borderId="6" xfId="9" applyFont="1" applyFill="1" applyBorder="1" applyAlignment="1" applyProtection="1">
      <alignment horizontal="center" vertical="center"/>
      <protection locked="0"/>
    </xf>
    <xf numFmtId="0" fontId="49" fillId="5" borderId="7" xfId="9" applyFont="1" applyFill="1" applyBorder="1" applyAlignment="1" applyProtection="1">
      <alignment horizontal="center" vertical="center"/>
      <protection locked="0"/>
    </xf>
    <xf numFmtId="0" fontId="49" fillId="5" borderId="8" xfId="9" applyFont="1" applyFill="1" applyBorder="1" applyAlignment="1" applyProtection="1">
      <alignment horizontal="center" vertical="center"/>
      <protection locked="0"/>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49" fillId="5" borderId="16" xfId="9" applyFont="1" applyFill="1" applyBorder="1" applyAlignment="1" applyProtection="1">
      <alignment horizontal="center" vertical="center"/>
      <protection locked="0"/>
    </xf>
    <xf numFmtId="0" fontId="49" fillId="5" borderId="17" xfId="9" applyFont="1" applyFill="1" applyBorder="1" applyAlignment="1" applyProtection="1">
      <alignment horizontal="center" vertical="center"/>
      <protection locked="0"/>
    </xf>
    <xf numFmtId="0" fontId="49" fillId="5" borderId="18" xfId="9"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7"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18" fillId="0" borderId="0" xfId="0" applyFont="1" applyFill="1" applyBorder="1" applyAlignment="1" applyProtection="1">
      <alignment vertical="center"/>
    </xf>
    <xf numFmtId="0" fontId="18" fillId="0" borderId="0" xfId="5" applyFont="1" applyFill="1" applyProtection="1">
      <alignment vertical="center"/>
    </xf>
    <xf numFmtId="0" fontId="119" fillId="0" borderId="22" xfId="0" applyFont="1" applyFill="1" applyBorder="1" applyAlignment="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wrapText="1"/>
      <protection locked="0"/>
    </xf>
    <xf numFmtId="0" fontId="15" fillId="4" borderId="8" xfId="5" applyFont="1" applyFill="1" applyBorder="1" applyAlignment="1" applyProtection="1">
      <alignment horizontal="center" vertical="center" wrapText="1"/>
      <protection locked="0"/>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wrapText="1"/>
      <protection locked="0"/>
    </xf>
    <xf numFmtId="0" fontId="15" fillId="4" borderId="23" xfId="5" applyFont="1" applyFill="1" applyBorder="1" applyAlignment="1" applyProtection="1">
      <alignment horizontal="center" vertical="center" wrapText="1"/>
      <protection locked="0"/>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4"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99" fillId="0" borderId="0" xfId="5" applyFont="1" applyFill="1" applyBorder="1" applyAlignment="1" applyProtection="1">
      <alignment vertical="center"/>
    </xf>
    <xf numFmtId="0" fontId="120" fillId="4" borderId="22" xfId="5" applyFont="1" applyFill="1" applyBorder="1" applyAlignment="1" applyProtection="1">
      <alignment horizontal="center" vertical="center"/>
    </xf>
    <xf numFmtId="0" fontId="120" fillId="4" borderId="23" xfId="5" applyFont="1" applyFill="1" applyBorder="1" applyAlignment="1" applyProtection="1">
      <alignment horizontal="center" vertical="center"/>
    </xf>
    <xf numFmtId="0" fontId="121" fillId="0" borderId="0" xfId="5" applyFont="1" applyFill="1" applyBorder="1" applyAlignment="1" applyProtection="1">
      <alignment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wrapText="1"/>
      <protection locked="0"/>
    </xf>
    <xf numFmtId="0" fontId="15" fillId="4" borderId="18" xfId="5" applyFont="1" applyFill="1" applyBorder="1" applyAlignment="1" applyProtection="1">
      <alignment horizontal="center" vertical="center" wrapText="1"/>
      <protection locked="0"/>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20" fillId="4" borderId="16" xfId="5" applyFont="1" applyFill="1" applyBorder="1" applyAlignment="1" applyProtection="1">
      <alignment horizontal="center" vertical="center"/>
    </xf>
    <xf numFmtId="0" fontId="120" fillId="4" borderId="18" xfId="5" applyFont="1" applyFill="1" applyBorder="1" applyAlignment="1" applyProtection="1">
      <alignment horizontal="center" vertical="center"/>
    </xf>
    <xf numFmtId="0" fontId="122" fillId="4" borderId="6" xfId="5" applyFont="1" applyFill="1" applyBorder="1" applyAlignment="1" applyProtection="1">
      <alignment horizontal="center" vertical="center"/>
      <protection locked="0"/>
    </xf>
    <xf numFmtId="0" fontId="122"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22" fillId="4" borderId="22" xfId="5" applyFont="1" applyFill="1" applyBorder="1" applyAlignment="1" applyProtection="1">
      <alignment horizontal="center" vertical="center"/>
      <protection locked="0"/>
    </xf>
    <xf numFmtId="0" fontId="122"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22" fillId="4" borderId="16" xfId="5" applyFont="1" applyFill="1" applyBorder="1" applyAlignment="1" applyProtection="1">
      <alignment horizontal="center" vertical="center"/>
      <protection locked="0"/>
    </xf>
    <xf numFmtId="0" fontId="122" fillId="4" borderId="18" xfId="5" applyFont="1" applyFill="1" applyBorder="1" applyAlignment="1" applyProtection="1">
      <alignment horizontal="center" vertical="center"/>
      <protection locked="0"/>
    </xf>
    <xf numFmtId="0" fontId="117"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70">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theme" Target="theme/theme1.xml" /><Relationship Id="rId23" Type="http://schemas.openxmlformats.org/officeDocument/2006/relationships/sharedStrings" Target="sharedStrings.xml" /><Relationship Id="rId2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E8304D1-90F8-40CE-80CC-22CE26F5F179}">
      <dgm:prSet/>
      <dgm:spPr/>
      <dgm:t>
        <a:bodyPr/>
        <a:lstStyle/>
        <a:p>
          <a:endParaRPr kumimoji="1" lang="ja-JP" altLang="en-US"/>
        </a:p>
      </dgm:t>
    </dgm:pt>
    <dgm:pt modelId="{A98BBCBA-873B-4B1C-8442-84B51593DCB1}" type="sibTrans" cxnId="{FE8304D1-90F8-40CE-80CC-22CE26F5F179}">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7DB4F006-E59D-479C-9AF7-63759C0405CF}">
      <dgm:prSet/>
      <dgm:spPr/>
      <dgm:t>
        <a:bodyPr/>
        <a:lstStyle/>
        <a:p>
          <a:endParaRPr kumimoji="1" lang="ja-JP" altLang="en-US"/>
        </a:p>
      </dgm:t>
    </dgm:pt>
    <dgm:pt modelId="{31318D13-53A3-4A0A-8222-66D0B10C6A6B}" type="sibTrans" cxnId="{7DB4F006-E59D-479C-9AF7-63759C0405CF}">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4986017A-B8EA-40D4-94C5-781168762A14}">
      <dgm:prSet/>
      <dgm:spPr/>
      <dgm:t>
        <a:bodyPr/>
        <a:lstStyle/>
        <a:p>
          <a:endParaRPr kumimoji="1" lang="ja-JP" altLang="en-US"/>
        </a:p>
      </dgm:t>
    </dgm:pt>
    <dgm:pt modelId="{5FE64AD5-9D8C-4450-BD53-913B6C2900F3}" type="sibTrans" cxnId="{4986017A-B8EA-40D4-94C5-781168762A14}">
      <dgm:prSet/>
      <dgm:spPr/>
      <dgm:t>
        <a:bodyPr/>
        <a:lstStyle/>
        <a:p>
          <a:endParaRPr kumimoji="1" lang="ja-JP" altLang="en-US"/>
        </a:p>
      </dgm:t>
    </dgm:pt>
  </dgm:ptLst>
  <dgm:cxnLst>
    <dgm:cxn modelId="{EF710C59-48B9-4626-BAC7-714352C8252C}" type="presOf" srcId="{5574BB00-66DA-4599-93FE-DFB0A5C22D5E}" destId="{B650DFC2-C6FB-4532-B3D3-C84F91361482}" srcOrd="0" destOrd="0" presId="urn:microsoft.com/office/officeart/2005/8/layout/process1"/>
    <dgm:cxn modelId="{FAFFED3C-3E01-443F-A011-548D66AAECE1}" type="presOf" srcId="{5574BB00-66DA-4599-93FE-DFB0A5C22D5E}" destId="{284C8C28-F627-479E-A20E-2E3BBB22D48D}" srcOrd="1" destOrd="1" presId="urn:microsoft.com/office/officeart/2005/8/layout/process1"/>
    <dgm:cxn modelId="{52769B9B-A631-40F4-A507-5E0CC0BA3B9E}" type="presOf" srcId="{5574BB00-66DA-4599-93FE-DFB0A5C22D5E}" destId="{E3BE65F2-6D17-4578-BD73-01F284AFCCC4}" srcOrd="2" destOrd="1" presId="urn:microsoft.com/office/officeart/2005/8/layout/process1"/>
    <dgm:cxn modelId="{CF7FF3C8-78FF-4EA0-9905-DBAEFF96BCEF}" type="presOf" srcId="{5574BB00-66DA-4599-93FE-DFB0A5C22D5E}" destId="{DEAAE240-651D-4426-B3A0-2E61405A132E}" srcOrd="3" destOrd="1" presId="urn:microsoft.com/office/officeart/2005/8/layout/process1"/>
    <dgm:cxn modelId="{F436A124-E6C5-4F36-859D-7220AE1432E9}" type="presOf" srcId="{5574BB00-66DA-4599-93FE-DFB0A5C22D5E}" destId="{6975EB16-C793-4C74-87F9-CAED2B98F895}" srcOrd="4" destOrd="1" presId="urn:microsoft.com/office/officeart/2005/8/layout/process1"/>
    <dgm:cxn modelId="{427E3210-F8E9-44DC-842B-8AC42A8EFFA2}" type="presOf" srcId="{5574BB00-66DA-4599-93FE-DFB0A5C22D5E}" destId="{1481EE6E-9782-444D-8966-058978B9BFE3}" srcOrd="5" destOrd="1" presId="urn:microsoft.com/office/officeart/2005/8/layout/process1"/>
    <dgm:cxn modelId="{C96E1DB2-8CE0-486F-8278-E55D7A65C9CE}" type="presOf" srcId="{74494D6A-6145-44E7-9E9F-F70B76E96083}" destId="{284C8C28-F627-479E-A20E-2E3BBB22D48D}" srcOrd="0" destOrd="0" presId="urn:microsoft.com/office/officeart/2005/8/layout/process1"/>
    <dgm:cxn modelId="{FE8304D1-90F8-40CE-80CC-22CE26F5F179}" srcId="{5574BB00-66DA-4599-93FE-DFB0A5C22D5E}" destId="{74494D6A-6145-44E7-9E9F-F70B76E96083}" srcOrd="0" destOrd="0" parTransId="{4D979EBB-C64D-424A-8CAA-100B6A2B0158}" sibTransId="{A98BBCBA-873B-4B1C-8442-84B51593DCB1}" presId="urn:microsoft.com/office/officeart/2005/8/layout/process1"/>
    <dgm:cxn modelId="{D8FB3D7B-DB25-4A69-BEA0-D6B15E3AB5A3}" type="presOf" srcId="{A98BBCBA-873B-4B1C-8442-84B51593DCB1}" destId="{E3BE65F2-6D17-4578-BD73-01F284AFCCC4}" srcOrd="0" destOrd="0" presId="urn:microsoft.com/office/officeart/2005/8/layout/process1"/>
    <dgm:cxn modelId="{34392A94-9DAE-4FA3-9367-76AB4342CBD3}" type="presOf" srcId="{A98BBCBA-873B-4B1C-8442-84B51593DCB1}" destId="{578C7B49-4C75-497D-B52C-051D61E927CF}" srcOrd="1" destOrd="0" presId="urn:microsoft.com/office/officeart/2005/8/layout/process1"/>
    <dgm:cxn modelId="{5FE21159-70BF-4C66-9754-94315CEF2785}" type="presOf" srcId="{A98BBCBA-873B-4B1C-8442-84B51593DCB1}" destId="{578C7B49-4C75-497D-B52C-051D61E927CF}" srcOrd="2" destOrd="0" presId="urn:microsoft.com/office/officeart/2005/8/layout/process1"/>
    <dgm:cxn modelId="{68DBD854-6569-4300-9C6A-11CF290C3652}" type="presOf" srcId="{418515DE-07CD-431E-915B-E87C1320F71B}" destId="{DEAAE240-651D-4426-B3A0-2E61405A132E}" srcOrd="0" destOrd="0" presId="urn:microsoft.com/office/officeart/2005/8/layout/process1"/>
    <dgm:cxn modelId="{7DB4F006-E59D-479C-9AF7-63759C0405CF}" srcId="{5574BB00-66DA-4599-93FE-DFB0A5C22D5E}" destId="{418515DE-07CD-431E-915B-E87C1320F71B}" srcOrd="1" destOrd="0" parTransId="{7BC32AE6-1B9B-41C6-88F0-591C28656C1B}" sibTransId="{31318D13-53A3-4A0A-8222-66D0B10C6A6B}" presId="urn:microsoft.com/office/officeart/2005/8/layout/process1"/>
    <dgm:cxn modelId="{3B1994F7-57A8-4301-B10E-1F2E8EA7C2E7}" type="presOf" srcId="{31318D13-53A3-4A0A-8222-66D0B10C6A6B}" destId="{6975EB16-C793-4C74-87F9-CAED2B98F895}" srcOrd="0" destOrd="0" presId="urn:microsoft.com/office/officeart/2005/8/layout/process1"/>
    <dgm:cxn modelId="{9985566B-B003-4515-92FC-BD416B09E830}" type="presOf" srcId="{31318D13-53A3-4A0A-8222-66D0B10C6A6B}" destId="{6E7756C5-FD34-4E04-B7F8-5235312755BB}" srcOrd="1" destOrd="0" presId="urn:microsoft.com/office/officeart/2005/8/layout/process1"/>
    <dgm:cxn modelId="{E663E610-8956-407A-A54D-732420A89AA6}" type="presOf" srcId="{31318D13-53A3-4A0A-8222-66D0B10C6A6B}" destId="{6E7756C5-FD34-4E04-B7F8-5235312755BB}" srcOrd="2" destOrd="0" presId="urn:microsoft.com/office/officeart/2005/8/layout/process1"/>
    <dgm:cxn modelId="{2E9D0B56-395A-46AC-85AB-97AE69492E9F}" type="presOf" srcId="{B2494BBC-05B8-442B-9AC2-986B69CAB954}" destId="{1481EE6E-9782-444D-8966-058978B9BFE3}" srcOrd="0" destOrd="0" presId="urn:microsoft.com/office/officeart/2005/8/layout/process1"/>
    <dgm:cxn modelId="{4986017A-B8EA-40D4-94C5-781168762A14}"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23495</xdr:colOff>
      <xdr:row>17</xdr:row>
      <xdr:rowOff>72390</xdr:rowOff>
    </xdr:from>
    <xdr:to xmlns:xdr="http://schemas.openxmlformats.org/drawingml/2006/spreadsheetDrawing">
      <xdr:col>7</xdr:col>
      <xdr:colOff>114300</xdr:colOff>
      <xdr:row>19</xdr:row>
      <xdr:rowOff>99060</xdr:rowOff>
    </xdr:to>
    <xdr:sp macro="" textlink="">
      <xdr:nvSpPr>
        <xdr:cNvPr id="2" name="下矢印 1"/>
        <xdr:cNvSpPr/>
      </xdr:nvSpPr>
      <xdr:spPr>
        <a:xfrm>
          <a:off x="2774950" y="3964305"/>
          <a:ext cx="536575" cy="39243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8193"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8195"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8206"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8207"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2.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183</v>
      </c>
      <c r="B1" s="2"/>
      <c r="C1" s="2"/>
      <c r="D1" s="2"/>
      <c r="E1" s="2"/>
      <c r="F1" s="2"/>
      <c r="G1" s="2"/>
      <c r="H1" s="2"/>
      <c r="I1" s="2"/>
      <c r="J1" s="2"/>
      <c r="K1" s="2"/>
      <c r="L1" s="2"/>
      <c r="M1" s="2"/>
      <c r="N1" s="2"/>
    </row>
    <row r="2" spans="1:14" ht="11.25" customHeight="1">
      <c r="A2" s="3"/>
    </row>
    <row r="3" spans="1:14" ht="21" customHeight="1">
      <c r="A3" s="4" t="s">
        <v>52</v>
      </c>
    </row>
    <row r="4" spans="1:14" ht="42" customHeight="1">
      <c r="A4" s="4" t="s">
        <v>47</v>
      </c>
      <c r="B4" s="7"/>
      <c r="C4" s="7"/>
      <c r="D4" s="7"/>
      <c r="E4" s="7"/>
      <c r="F4" s="7"/>
      <c r="G4" s="7"/>
      <c r="H4" s="7"/>
      <c r="I4" s="7"/>
    </row>
    <row r="5" spans="1:14" ht="21" customHeight="1">
      <c r="A5" s="4" t="s">
        <v>168</v>
      </c>
      <c r="B5" s="7"/>
      <c r="C5" s="7"/>
      <c r="D5" s="7"/>
      <c r="E5" s="7"/>
      <c r="F5" s="7"/>
      <c r="G5" s="7"/>
      <c r="H5" s="7"/>
      <c r="I5" s="7"/>
    </row>
    <row r="6" spans="1:14" ht="21" customHeight="1">
      <c r="A6" s="5" t="s">
        <v>56</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136</v>
      </c>
      <c r="I23" s="4"/>
      <c r="L23" s="9"/>
      <c r="M23" s="9"/>
      <c r="N23" s="9"/>
    </row>
    <row r="24" spans="1:14" ht="21" customHeight="1">
      <c r="A24" s="7"/>
      <c r="B24" s="7"/>
      <c r="C24" s="7"/>
      <c r="D24" s="7"/>
      <c r="E24" s="7"/>
      <c r="F24" s="7"/>
      <c r="G24" s="7"/>
      <c r="H24" s="4" t="s">
        <v>247</v>
      </c>
      <c r="I24" s="4"/>
    </row>
    <row r="25" spans="1:14" ht="21" customHeight="1">
      <c r="A25" s="7"/>
      <c r="B25" s="7"/>
      <c r="C25" s="7"/>
      <c r="D25" s="7"/>
      <c r="E25" s="7"/>
      <c r="F25" s="7"/>
      <c r="G25" s="7"/>
      <c r="H25" s="4" t="s">
        <v>248</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367"/>
  </cols>
  <sheetData>
    <row r="1" spans="1:33" ht="25.8">
      <c r="A1" s="1"/>
      <c r="B1" s="1"/>
      <c r="C1" s="1"/>
      <c r="D1" s="1"/>
      <c r="E1" s="1"/>
      <c r="F1" s="1"/>
      <c r="G1" s="1"/>
      <c r="H1" s="1"/>
      <c r="I1" s="1"/>
      <c r="J1" s="107"/>
      <c r="K1" s="294" t="s">
        <v>175</v>
      </c>
      <c r="L1" s="294"/>
      <c r="M1" s="294"/>
      <c r="N1" s="1"/>
      <c r="AA1" s="610"/>
      <c r="AB1" s="611"/>
      <c r="AC1" s="610"/>
      <c r="AD1" s="610"/>
      <c r="AE1" s="610"/>
      <c r="AF1" s="610"/>
      <c r="AG1" s="610"/>
    </row>
    <row r="2" spans="1:33" ht="13.5" customHeight="1">
      <c r="A2" s="1"/>
      <c r="B2" s="1"/>
      <c r="C2" s="1"/>
      <c r="D2" s="1"/>
      <c r="E2" s="1"/>
      <c r="F2" s="1"/>
      <c r="G2" s="1"/>
      <c r="H2" s="1"/>
      <c r="I2" s="1"/>
      <c r="J2" s="1"/>
      <c r="K2" s="647" t="s">
        <v>130</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28</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27</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100</v>
      </c>
      <c r="C16" s="657"/>
      <c r="D16" s="657"/>
      <c r="E16" s="657"/>
      <c r="F16" s="667" t="s">
        <v>222</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202</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131</v>
      </c>
      <c r="C21" s="659"/>
      <c r="D21" s="664"/>
      <c r="E21" s="664"/>
      <c r="F21" s="668" t="s">
        <v>23</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20</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3</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65</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71</v>
      </c>
      <c r="C32" s="238"/>
      <c r="D32" s="238"/>
      <c r="E32" s="238"/>
      <c r="F32" s="238"/>
      <c r="G32" s="238"/>
      <c r="H32" s="238"/>
      <c r="I32" s="238"/>
      <c r="J32" s="238"/>
      <c r="K32" s="238"/>
      <c r="L32" s="238"/>
      <c r="M32" s="238"/>
      <c r="N32" s="238"/>
      <c r="P32" s="671"/>
    </row>
    <row r="33" spans="1:14">
      <c r="A33" s="1"/>
      <c r="B33" s="661" t="s">
        <v>107</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8</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2" priority="10">
      <formula>$F$11=""</formula>
    </cfRule>
  </conditionalFormatting>
  <conditionalFormatting sqref="D21:L26">
    <cfRule type="expression" dxfId="101" priority="4">
      <formula>$F$11=""</formula>
    </cfRule>
  </conditionalFormatting>
  <conditionalFormatting sqref="D21:L26">
    <cfRule type="expression" dxfId="100" priority="3">
      <formula>$F$16=""</formula>
    </cfRule>
  </conditionalFormatting>
  <conditionalFormatting sqref="D21:L23">
    <cfRule type="expression" dxfId="99" priority="2">
      <formula>$D$24="○"</formula>
    </cfRule>
  </conditionalFormatting>
  <conditionalFormatting sqref="D24:L26">
    <cfRule type="expression" dxfId="98"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367"/>
    <col min="29" max="68" width="6.5" style="10"/>
    <col min="69" max="69" width="6.5" style="10" hidden="1" customWidth="1"/>
    <col min="70" max="16384" width="6.5" style="10"/>
  </cols>
  <sheetData>
    <row r="1" spans="1:32" ht="25.8">
      <c r="A1" s="1"/>
      <c r="B1" s="1"/>
      <c r="C1" s="1"/>
      <c r="D1" s="1"/>
      <c r="E1" s="1"/>
      <c r="F1" s="1"/>
      <c r="G1" s="1"/>
      <c r="H1" s="1"/>
      <c r="I1" s="1"/>
      <c r="J1" s="107"/>
      <c r="K1" s="294" t="s">
        <v>175</v>
      </c>
      <c r="L1" s="294"/>
      <c r="M1" s="294"/>
      <c r="N1" s="1"/>
      <c r="Z1" s="610"/>
      <c r="AA1" s="610"/>
      <c r="AB1" s="611"/>
      <c r="AC1" s="323"/>
      <c r="AD1" s="323"/>
      <c r="AE1" s="323"/>
      <c r="AF1" s="323"/>
    </row>
    <row r="2" spans="1:32" ht="13.5" customHeight="1">
      <c r="A2" s="672"/>
      <c r="B2" s="1"/>
      <c r="C2" s="1"/>
      <c r="D2" s="1"/>
      <c r="E2" s="1"/>
      <c r="F2" s="1"/>
      <c r="G2" s="1"/>
      <c r="H2" s="1"/>
      <c r="I2" s="1"/>
      <c r="J2" s="1"/>
      <c r="K2" s="647" t="s">
        <v>133</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96</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27</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134</v>
      </c>
      <c r="C16" s="659"/>
      <c r="D16" s="664"/>
      <c r="E16" s="664"/>
      <c r="F16" s="668" t="s">
        <v>23</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20</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11</v>
      </c>
      <c r="C27" s="26"/>
      <c r="D27" s="26"/>
      <c r="E27" s="26"/>
      <c r="F27" s="26"/>
      <c r="G27" s="26"/>
      <c r="H27" s="26"/>
      <c r="I27" s="26"/>
      <c r="J27" s="26"/>
      <c r="K27" s="26"/>
      <c r="L27" s="26"/>
      <c r="M27" s="1"/>
      <c r="N27" s="1"/>
    </row>
    <row r="28" spans="1:40" ht="13.5" customHeight="1">
      <c r="A28" s="1"/>
      <c r="B28" s="657" t="s">
        <v>135</v>
      </c>
      <c r="C28" s="657"/>
      <c r="D28" s="678" t="s">
        <v>127</v>
      </c>
      <c r="E28" s="683"/>
      <c r="F28" s="683"/>
      <c r="G28" s="683"/>
      <c r="H28" s="691"/>
      <c r="I28" s="694" t="s">
        <v>119</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120</v>
      </c>
      <c r="C31" s="676"/>
      <c r="D31" s="681" t="s">
        <v>243</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t="str">
        <f>IF(D16&lt;&gt;"○","",IF(D19="○","",IF(COUNTBLANK(D31:D32)=6,"　↑　該当するものに○",IF(COUNTBLANK(D31:D32)&lt;=4,"　↑　いずれか１つに○",""))))</f>
        <v/>
      </c>
      <c r="E33" s="37"/>
      <c r="F33" s="37"/>
      <c r="G33" s="37"/>
      <c r="H33" s="37"/>
      <c r="I33" s="37"/>
      <c r="J33" s="37"/>
      <c r="K33" s="37"/>
      <c r="L33" s="37"/>
      <c r="M33" s="1"/>
      <c r="N33" s="1"/>
    </row>
    <row r="34" spans="1:28" s="215" customFormat="1">
      <c r="A34" s="238"/>
      <c r="B34" s="675" t="s">
        <v>3</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65</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71</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107</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8</v>
      </c>
      <c r="B57" s="17"/>
      <c r="C57" s="17"/>
      <c r="D57" s="17"/>
      <c r="E57" s="17"/>
      <c r="F57" s="17"/>
      <c r="G57" s="17"/>
      <c r="H57" s="17"/>
      <c r="I57" s="17"/>
      <c r="J57" s="17"/>
      <c r="K57" s="17"/>
      <c r="L57" s="17"/>
      <c r="M57" s="17"/>
      <c r="N57" s="17"/>
    </row>
    <row r="75" spans="69:69">
      <c r="BQ75" s="703">
        <v>1</v>
      </c>
    </row>
    <row r="76" spans="69:69">
      <c r="BQ76" s="703" t="s">
        <v>137</v>
      </c>
    </row>
    <row r="77" spans="69:69">
      <c r="BQ77" s="703">
        <v>2</v>
      </c>
    </row>
    <row r="78" spans="69:69">
      <c r="BQ78" s="703" t="s">
        <v>139</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7" priority="11" stopIfTrue="1">
      <formula>$F$11=""</formula>
    </cfRule>
    <cfRule type="expression" dxfId="96" priority="12" stopIfTrue="1">
      <formula>$D$16="○"</formula>
    </cfRule>
  </conditionalFormatting>
  <conditionalFormatting sqref="F16:L18">
    <cfRule type="expression" dxfId="95" priority="10">
      <formula>$D$19="○"</formula>
    </cfRule>
  </conditionalFormatting>
  <conditionalFormatting sqref="F19:L21">
    <cfRule type="expression" dxfId="94" priority="9">
      <formula>$D$16="○"</formula>
    </cfRule>
  </conditionalFormatting>
  <conditionalFormatting sqref="D31">
    <cfRule type="expression" dxfId="93" priority="7">
      <formula>#REF!="○"</formula>
    </cfRule>
  </conditionalFormatting>
  <conditionalFormatting sqref="D31">
    <cfRule type="expression" dxfId="92" priority="6">
      <formula>#REF!="○"</formula>
    </cfRule>
  </conditionalFormatting>
  <conditionalFormatting sqref="D19:E21">
    <cfRule type="expression" dxfId="91" priority="3">
      <formula>$D$16="○"</formula>
    </cfRule>
  </conditionalFormatting>
  <conditionalFormatting sqref="D16:E18">
    <cfRule type="expression" dxfId="90" priority="2">
      <formula>$D$19="○"</formula>
    </cfRule>
  </conditionalFormatting>
  <conditionalFormatting sqref="D16:L21">
    <cfRule type="expression" dxfId="89"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1" sqref="D11:E1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141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179</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144</v>
      </c>
      <c r="C9" s="708"/>
      <c r="D9" s="52"/>
      <c r="E9" s="76"/>
      <c r="F9" s="711" t="s">
        <v>4</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187</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145</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20</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8</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8" priority="6" stopIfTrue="1">
      <formula>$D$9="○"</formula>
    </cfRule>
  </conditionalFormatting>
  <conditionalFormatting sqref="D13:L16 D9:L10">
    <cfRule type="expression" dxfId="87" priority="4" stopIfTrue="1">
      <formula>$D$11="○"</formula>
    </cfRule>
  </conditionalFormatting>
  <conditionalFormatting sqref="D15:L16 D9:L12">
    <cfRule type="expression" dxfId="86" priority="3" stopIfTrue="1">
      <formula>$D$13="○"</formula>
    </cfRule>
  </conditionalFormatting>
  <conditionalFormatting sqref="D9:L14">
    <cfRule type="expression" dxfId="85"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7"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294" t="s">
        <v>175</v>
      </c>
      <c r="L1" s="294"/>
      <c r="M1" s="294"/>
      <c r="N1" s="371"/>
      <c r="Z1" s="323"/>
      <c r="AA1" s="323"/>
      <c r="AB1" s="324"/>
      <c r="AC1" s="323"/>
      <c r="AD1" s="323"/>
      <c r="AE1" s="323"/>
      <c r="AF1" s="323"/>
    </row>
    <row r="2" spans="1:32" ht="13.5" customHeight="1">
      <c r="A2" s="1"/>
      <c r="B2" s="1"/>
      <c r="C2" s="1"/>
      <c r="D2" s="1"/>
      <c r="E2" s="1"/>
      <c r="F2" s="1"/>
      <c r="G2" s="1"/>
      <c r="H2" s="1"/>
      <c r="I2" s="1"/>
      <c r="J2" s="1"/>
      <c r="K2" s="647" t="s">
        <v>147</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2</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48</v>
      </c>
      <c r="C11" s="241"/>
      <c r="D11" s="52"/>
      <c r="E11" s="76"/>
      <c r="F11" s="98" t="s">
        <v>23</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20</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11</v>
      </c>
      <c r="C22" s="26"/>
      <c r="D22" s="26"/>
      <c r="E22" s="26"/>
      <c r="F22" s="26"/>
      <c r="G22" s="26"/>
      <c r="H22" s="26"/>
      <c r="I22" s="26"/>
      <c r="J22" s="26"/>
      <c r="K22" s="26"/>
      <c r="L22" s="26"/>
      <c r="M22" s="1"/>
      <c r="N22" s="371"/>
    </row>
    <row r="23" spans="1:40" ht="13.5" customHeight="1">
      <c r="A23" s="1"/>
      <c r="B23" s="659" t="s">
        <v>24</v>
      </c>
      <c r="C23" s="657"/>
      <c r="D23" s="678" t="s">
        <v>127</v>
      </c>
      <c r="E23" s="683"/>
      <c r="F23" s="683"/>
      <c r="G23" s="683"/>
      <c r="H23" s="691"/>
      <c r="I23" s="743" t="s">
        <v>113</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148</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150</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149</v>
      </c>
      <c r="C32" s="46"/>
      <c r="D32" s="731"/>
      <c r="E32" s="734"/>
      <c r="F32" s="737" t="s">
        <v>57</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129</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3</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8</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4" priority="5" stopIfTrue="1">
      <formula>$D$14="○"</formula>
    </cfRule>
    <cfRule type="expression" dxfId="83" priority="6" stopIfTrue="1">
      <formula>$D$11="○"</formula>
    </cfRule>
  </conditionalFormatting>
  <conditionalFormatting sqref="D11:L13">
    <cfRule type="expression" dxfId="82" priority="4">
      <formula>$D$14="○"</formula>
    </cfRule>
  </conditionalFormatting>
  <conditionalFormatting sqref="D14:L16">
    <cfRule type="expression" dxfId="81" priority="3">
      <formula>$D$11="○"</formula>
    </cfRule>
  </conditionalFormatting>
  <conditionalFormatting sqref="D32:L34">
    <cfRule type="expression" dxfId="80" priority="2">
      <formula>$D$35="○"</formula>
    </cfRule>
  </conditionalFormatting>
  <conditionalFormatting sqref="D35:L37">
    <cfRule type="expression" dxfId="79"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M27" sqref="M27"/>
    </sheetView>
  </sheetViews>
  <sheetFormatPr defaultColWidth="6.5" defaultRowHeight="13.2"/>
  <cols>
    <col min="1" max="13" width="6.5" style="10"/>
    <col min="14" max="14" width="2.5" style="10" customWidth="1"/>
    <col min="15" max="15" width="6.5" style="753"/>
    <col min="16" max="16384" width="6.5" style="10"/>
  </cols>
  <sheetData>
    <row r="1" spans="1:33" ht="25.8">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125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250</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205</v>
      </c>
      <c r="C11" s="778"/>
      <c r="D11" s="799"/>
      <c r="E11" s="807"/>
      <c r="F11" s="819" t="s">
        <v>7</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238</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20</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196</v>
      </c>
      <c r="C20" s="781" t="s">
        <v>37</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167</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法定雇用義務なし、障がい者を雇用している事業主",IF(D17="○","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IF(COUNTA(D11:E19)&lt;&gt;1,"",IF(D11="○","⇒「障害者雇用状況報告書」の写しを添付",IF(D14="○","⇒下記の「①法定雇用義務の有無確認」、「②障がい者（常用労働者）雇用の状況」を記入","")))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198</v>
      </c>
      <c r="C34" s="327"/>
      <c r="D34" s="327"/>
      <c r="E34" s="327"/>
      <c r="F34" s="327"/>
      <c r="G34" s="327"/>
      <c r="H34" s="327"/>
      <c r="I34" s="327"/>
      <c r="J34" s="327"/>
      <c r="K34" s="327"/>
      <c r="L34" s="327"/>
      <c r="M34" s="327"/>
      <c r="N34" s="327"/>
      <c r="O34" s="855"/>
    </row>
    <row r="35" spans="1:15" ht="13.5" customHeight="1">
      <c r="A35" s="1"/>
      <c r="B35" s="767" t="s">
        <v>111</v>
      </c>
      <c r="C35" s="789"/>
      <c r="D35" s="789"/>
      <c r="E35" s="811"/>
      <c r="F35" s="825"/>
      <c r="G35" s="834"/>
      <c r="H35" s="836" t="s">
        <v>165</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51</v>
      </c>
      <c r="C37" s="791"/>
      <c r="D37" s="791"/>
      <c r="E37" s="813"/>
      <c r="F37" s="825"/>
      <c r="G37" s="834"/>
      <c r="H37" s="836" t="s">
        <v>165</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164</v>
      </c>
      <c r="C39" s="791"/>
      <c r="D39" s="791"/>
      <c r="E39" s="813"/>
      <c r="F39" s="825"/>
      <c r="G39" s="834"/>
      <c r="H39" s="836" t="s">
        <v>165</v>
      </c>
      <c r="I39" s="840" t="s">
        <v>95</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169</v>
      </c>
      <c r="C41" s="789"/>
      <c r="D41" s="789"/>
      <c r="E41" s="811"/>
      <c r="F41" s="825"/>
      <c r="G41" s="834"/>
      <c r="H41" s="836" t="s">
        <v>165</v>
      </c>
      <c r="I41" s="840" t="s">
        <v>171</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166</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17</v>
      </c>
      <c r="C46" s="773"/>
      <c r="D46" s="804"/>
      <c r="E46" s="804"/>
      <c r="F46" s="37"/>
      <c r="G46" s="1"/>
      <c r="H46" s="1"/>
      <c r="I46" s="1"/>
      <c r="J46" s="1"/>
      <c r="K46" s="1"/>
      <c r="L46" s="1"/>
      <c r="M46" s="1"/>
      <c r="N46" s="327"/>
    </row>
    <row r="47" spans="1:15" ht="14.25" customHeight="1">
      <c r="A47" s="1"/>
      <c r="B47" s="774"/>
      <c r="C47" s="795"/>
      <c r="D47" s="776" t="s">
        <v>252</v>
      </c>
      <c r="E47" s="797"/>
      <c r="F47" s="776" t="s">
        <v>251</v>
      </c>
      <c r="G47" s="797"/>
      <c r="H47" s="776" t="s">
        <v>253</v>
      </c>
      <c r="I47" s="797"/>
      <c r="J47" s="843" t="s">
        <v>60</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235</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105</v>
      </c>
      <c r="C52" s="1" t="s">
        <v>170</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200</v>
      </c>
      <c r="C55" s="1" t="s">
        <v>157</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5</v>
      </c>
      <c r="C59" s="1" t="s">
        <v>254</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3</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8</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8" priority="39">
      <formula>$D$14="○"</formula>
    </cfRule>
  </conditionalFormatting>
  <conditionalFormatting sqref="F14:L19 D11:L13 F47 H47 J47 B49 D49 F49 H49 J49 D47 B37 B39 B41 B43 I39 H35:H38">
    <cfRule type="expression" dxfId="77" priority="38">
      <formula>#REF!="○"</formula>
    </cfRule>
  </conditionalFormatting>
  <conditionalFormatting sqref="F14:L19">
    <cfRule type="expression" dxfId="76" priority="37">
      <formula>$D$11="○"</formula>
    </cfRule>
  </conditionalFormatting>
  <conditionalFormatting sqref="D11:E13 F11:L16 F47 H47 J47 B49 D49 F49 H49 J49 D47 B37 B39 B41 B43 I39 H35:H38">
    <cfRule type="expression" dxfId="75" priority="36">
      <formula>$D$17="○"</formula>
    </cfRule>
  </conditionalFormatting>
  <conditionalFormatting sqref="D11:E13">
    <cfRule type="expression" dxfId="74" priority="35">
      <formula>$D$14="○"</formula>
    </cfRule>
  </conditionalFormatting>
  <conditionalFormatting sqref="D17:E19">
    <cfRule type="expression" dxfId="73" priority="29">
      <formula>$D$11="○"</formula>
    </cfRule>
  </conditionalFormatting>
  <conditionalFormatting sqref="D14:E16">
    <cfRule type="expression" dxfId="72" priority="34">
      <formula>$D$17="○"</formula>
    </cfRule>
  </conditionalFormatting>
  <conditionalFormatting sqref="D14:E16">
    <cfRule type="expression" dxfId="71" priority="33">
      <formula>#REF!="○"</formula>
    </cfRule>
  </conditionalFormatting>
  <conditionalFormatting sqref="D14:E16">
    <cfRule type="expression" dxfId="70" priority="32">
      <formula>$D$11="○"</formula>
    </cfRule>
  </conditionalFormatting>
  <conditionalFormatting sqref="D17:E19">
    <cfRule type="expression" dxfId="69" priority="31">
      <formula>$D$14="○"</formula>
    </cfRule>
  </conditionalFormatting>
  <conditionalFormatting sqref="D17:E19">
    <cfRule type="expression" dxfId="68" priority="30">
      <formula>#REF!="○"</formula>
    </cfRule>
  </conditionalFormatting>
  <conditionalFormatting sqref="F35:G42">
    <cfRule type="expression" dxfId="67" priority="28">
      <formula>$D$17="○"</formula>
    </cfRule>
  </conditionalFormatting>
  <conditionalFormatting sqref="F35:G42">
    <cfRule type="expression" dxfId="66" priority="27">
      <formula>#REF!="○"</formula>
    </cfRule>
  </conditionalFormatting>
  <conditionalFormatting sqref="F35:G42">
    <cfRule type="expression" dxfId="65" priority="26">
      <formula>$D$11="○"</formula>
    </cfRule>
  </conditionalFormatting>
  <conditionalFormatting sqref="B47">
    <cfRule type="expression" dxfId="64" priority="25">
      <formula>$D$17="○"</formula>
    </cfRule>
  </conditionalFormatting>
  <conditionalFormatting sqref="B47">
    <cfRule type="expression" dxfId="63" priority="24">
      <formula>#REF!="○"</formula>
    </cfRule>
  </conditionalFormatting>
  <conditionalFormatting sqref="B47 F47 H47 J47 B49 D49 F49 H49 J49 D47">
    <cfRule type="expression" dxfId="62" priority="23">
      <formula>$D$11="○"</formula>
    </cfRule>
  </conditionalFormatting>
  <conditionalFormatting sqref="B35">
    <cfRule type="expression" dxfId="61" priority="22">
      <formula>$D$17="○"</formula>
    </cfRule>
  </conditionalFormatting>
  <conditionalFormatting sqref="B35">
    <cfRule type="expression" dxfId="60" priority="21">
      <formula>#REF!="○"</formula>
    </cfRule>
  </conditionalFormatting>
  <conditionalFormatting sqref="B35 B37 B39 B41 B43">
    <cfRule type="expression" dxfId="59" priority="20">
      <formula>$D$11="○"</formula>
    </cfRule>
  </conditionalFormatting>
  <conditionalFormatting sqref="I35">
    <cfRule type="expression" dxfId="58" priority="19">
      <formula>$D$17="○"</formula>
    </cfRule>
  </conditionalFormatting>
  <conditionalFormatting sqref="I35">
    <cfRule type="expression" dxfId="57" priority="18">
      <formula>#REF!="○"</formula>
    </cfRule>
  </conditionalFormatting>
  <conditionalFormatting sqref="I35">
    <cfRule type="expression" dxfId="56" priority="17">
      <formula>$D$11="○"</formula>
    </cfRule>
  </conditionalFormatting>
  <conditionalFormatting sqref="I37">
    <cfRule type="expression" dxfId="55" priority="16">
      <formula>$D$17="○"</formula>
    </cfRule>
  </conditionalFormatting>
  <conditionalFormatting sqref="I37">
    <cfRule type="expression" dxfId="54" priority="15">
      <formula>#REF!="○"</formula>
    </cfRule>
  </conditionalFormatting>
  <conditionalFormatting sqref="I37 I39">
    <cfRule type="expression" dxfId="53" priority="14">
      <formula>$D$11="○"</formula>
    </cfRule>
  </conditionalFormatting>
  <conditionalFormatting sqref="F39:H42">
    <cfRule type="expression" dxfId="52" priority="13">
      <formula>$D$17="○"</formula>
    </cfRule>
  </conditionalFormatting>
  <conditionalFormatting sqref="F39:H42">
    <cfRule type="expression" dxfId="51" priority="12">
      <formula>#REF!="○"</formula>
    </cfRule>
  </conditionalFormatting>
  <conditionalFormatting sqref="F39:H42 H35:H38">
    <cfRule type="expression" dxfId="50" priority="11">
      <formula>$D$11="○"</formula>
    </cfRule>
  </conditionalFormatting>
  <conditionalFormatting sqref="F43">
    <cfRule type="expression" dxfId="49" priority="10">
      <formula>$D$17="○"</formula>
    </cfRule>
  </conditionalFormatting>
  <conditionalFormatting sqref="F43">
    <cfRule type="expression" dxfId="48" priority="9">
      <formula>#REF!="○"</formula>
    </cfRule>
  </conditionalFormatting>
  <conditionalFormatting sqref="F43">
    <cfRule type="expression" dxfId="47" priority="8">
      <formula>$D$11="○"</formula>
    </cfRule>
  </conditionalFormatting>
  <conditionalFormatting sqref="B47:L50 B35:L40 B41:H44">
    <cfRule type="expression" dxfId="46" priority="7">
      <formula>COUNTA($D$11:$E$19)=0</formula>
    </cfRule>
  </conditionalFormatting>
  <conditionalFormatting sqref="B47:L50">
    <cfRule type="expression" dxfId="45" priority="1">
      <formula>$F$43=""</formula>
    </cfRule>
    <cfRule type="expression" dxfId="44" priority="6">
      <formula>$F$43="法定雇用義務 あり"</formula>
    </cfRule>
  </conditionalFormatting>
  <conditionalFormatting sqref="I41">
    <cfRule type="expression" dxfId="43" priority="5">
      <formula>$D$17="○"</formula>
    </cfRule>
  </conditionalFormatting>
  <conditionalFormatting sqref="I41">
    <cfRule type="expression" dxfId="42" priority="4">
      <formula>#REF!="○"</formula>
    </cfRule>
  </conditionalFormatting>
  <conditionalFormatting sqref="I41">
    <cfRule type="expression" dxfId="41" priority="3">
      <formula>$D$11="○"</formula>
    </cfRule>
  </conditionalFormatting>
  <conditionalFormatting sqref="I41:L42">
    <cfRule type="expression" dxfId="40"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45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90</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19</v>
      </c>
      <c r="C8" s="1"/>
      <c r="D8" s="1"/>
      <c r="E8" s="1"/>
      <c r="F8" s="1"/>
      <c r="G8" s="1"/>
      <c r="H8" s="1"/>
      <c r="I8" s="1"/>
      <c r="J8" s="1"/>
      <c r="K8" s="1"/>
      <c r="L8" s="1"/>
      <c r="M8" s="1"/>
      <c r="N8" s="1"/>
    </row>
    <row r="9" spans="1:33" ht="27" customHeight="1">
      <c r="A9" s="1"/>
      <c r="B9" s="704" t="s">
        <v>234</v>
      </c>
      <c r="C9" s="708"/>
      <c r="D9" s="52"/>
      <c r="E9" s="76"/>
      <c r="F9" s="711" t="s">
        <v>42</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159</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38</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20</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8</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9" priority="4" stopIfTrue="1">
      <formula>$D$9="○"</formula>
    </cfRule>
  </conditionalFormatting>
  <conditionalFormatting sqref="D13:L16 D9:L10">
    <cfRule type="expression" dxfId="38" priority="3" stopIfTrue="1">
      <formula>$D$11="○"</formula>
    </cfRule>
  </conditionalFormatting>
  <conditionalFormatting sqref="D15:L16 D9:L12">
    <cfRule type="expression" dxfId="37" priority="2" stopIfTrue="1">
      <formula>$D$13="○"</formula>
    </cfRule>
  </conditionalFormatting>
  <conditionalFormatting sqref="D9:L14">
    <cfRule type="expression" dxfId="36"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244</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207</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207</v>
      </c>
      <c r="C11" s="708"/>
      <c r="D11" s="52"/>
      <c r="E11" s="76"/>
      <c r="F11" s="857" t="s">
        <v>50</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20</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8</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5" priority="2">
      <formula>$D$15="○"</formula>
    </cfRule>
  </conditionalFormatting>
  <conditionalFormatting sqref="D15:L18">
    <cfRule type="expression" dxfId="34"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6"/>
  <sheetViews>
    <sheetView showGridLines="0" topLeftCell="A7" zoomScaleSheetLayoutView="100" workbookViewId="0">
      <selection activeCell="U31" sqref="U31"/>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261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162</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256</v>
      </c>
      <c r="C11" s="778"/>
      <c r="D11" s="872"/>
      <c r="E11" s="878"/>
      <c r="F11" s="881" t="s">
        <v>260</v>
      </c>
      <c r="G11" s="883"/>
      <c r="H11" s="885"/>
      <c r="I11" s="885"/>
      <c r="J11" s="885"/>
      <c r="K11" s="885"/>
      <c r="L11" s="887"/>
      <c r="M11" s="868"/>
      <c r="N11" s="1"/>
    </row>
    <row r="12" spans="1:33" ht="27" customHeight="1">
      <c r="A12" s="868"/>
      <c r="B12" s="759"/>
      <c r="C12" s="779"/>
      <c r="D12" s="873"/>
      <c r="E12" s="879"/>
      <c r="F12" s="882"/>
      <c r="G12" s="884"/>
      <c r="H12" s="886"/>
      <c r="I12" s="886"/>
      <c r="J12" s="886"/>
      <c r="K12" s="886"/>
      <c r="L12" s="888"/>
      <c r="M12" s="868"/>
      <c r="N12" s="147"/>
    </row>
    <row r="13" spans="1:33" ht="27" customHeight="1">
      <c r="A13" s="868"/>
      <c r="B13" s="759"/>
      <c r="C13" s="779"/>
      <c r="D13" s="872"/>
      <c r="E13" s="878"/>
      <c r="F13" s="715" t="s">
        <v>20</v>
      </c>
      <c r="G13" s="713"/>
      <c r="H13" s="713"/>
      <c r="I13" s="713"/>
      <c r="J13" s="713"/>
      <c r="K13" s="713"/>
      <c r="L13" s="725"/>
      <c r="M13" s="868"/>
      <c r="N13" s="1"/>
    </row>
    <row r="14" spans="1:33" ht="27" customHeight="1">
      <c r="A14" s="868"/>
      <c r="B14" s="760"/>
      <c r="C14" s="780"/>
      <c r="D14" s="873"/>
      <c r="E14" s="879"/>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80"/>
      <c r="F15" s="869"/>
      <c r="G15" s="869"/>
      <c r="H15" s="869"/>
      <c r="I15" s="869"/>
      <c r="J15" s="869"/>
      <c r="K15" s="869"/>
      <c r="L15" s="869"/>
      <c r="M15" s="868"/>
      <c r="N15" s="1"/>
    </row>
    <row r="16" spans="1:33" ht="13.5" customHeight="1">
      <c r="A16" s="868"/>
      <c r="B16" s="869"/>
      <c r="C16" s="869"/>
      <c r="D16" s="874"/>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39"/>
      <c r="C19" s="238"/>
      <c r="D19" s="238"/>
      <c r="E19" s="238"/>
      <c r="F19" s="238"/>
      <c r="G19" s="238"/>
      <c r="H19" s="238"/>
      <c r="I19" s="238"/>
      <c r="J19" s="238"/>
      <c r="K19" s="238"/>
      <c r="L19" s="238"/>
      <c r="M19" s="238"/>
      <c r="N19" s="238"/>
    </row>
    <row r="20" spans="1:14" ht="15" customHeight="1">
      <c r="A20" s="868"/>
      <c r="B20" s="868"/>
      <c r="C20" s="868"/>
      <c r="D20" s="868"/>
      <c r="E20" s="868"/>
      <c r="F20" s="868"/>
      <c r="G20" s="868"/>
      <c r="H20" s="868"/>
      <c r="I20" s="868"/>
      <c r="J20" s="868"/>
      <c r="K20" s="868"/>
      <c r="L20" s="868"/>
      <c r="M20" s="868"/>
      <c r="N20" s="1"/>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c r="A23" s="238"/>
      <c r="B23" s="542" t="s">
        <v>73</v>
      </c>
      <c r="C23" s="542"/>
      <c r="D23" s="542"/>
      <c r="E23" s="542"/>
      <c r="F23" s="542"/>
      <c r="G23" s="542"/>
      <c r="H23" s="542"/>
      <c r="I23" s="542"/>
      <c r="J23" s="542"/>
      <c r="K23" s="542"/>
      <c r="L23" s="542"/>
      <c r="M23" s="238"/>
      <c r="N23" s="238"/>
    </row>
    <row r="24" spans="1:14" s="215" customFormat="1" ht="13.5" customHeight="1">
      <c r="A24" s="238"/>
      <c r="B24" s="870" t="s">
        <v>257</v>
      </c>
      <c r="C24" s="871"/>
      <c r="D24" s="875"/>
      <c r="E24" s="691"/>
      <c r="F24" s="691"/>
      <c r="G24" s="691"/>
      <c r="H24" s="691"/>
      <c r="I24" s="691"/>
      <c r="J24" s="691"/>
      <c r="K24" s="691"/>
      <c r="L24" s="889"/>
      <c r="M24" s="238"/>
      <c r="N24" s="238"/>
    </row>
    <row r="25" spans="1:14" s="215" customFormat="1">
      <c r="A25" s="238"/>
      <c r="B25" s="871"/>
      <c r="C25" s="871"/>
      <c r="D25" s="876"/>
      <c r="E25" s="692"/>
      <c r="F25" s="692"/>
      <c r="G25" s="692"/>
      <c r="H25" s="692"/>
      <c r="I25" s="692"/>
      <c r="J25" s="692"/>
      <c r="K25" s="692"/>
      <c r="L25" s="890"/>
      <c r="M25" s="238"/>
      <c r="N25" s="238"/>
    </row>
    <row r="26" spans="1:14" s="215" customFormat="1">
      <c r="A26" s="238"/>
      <c r="B26" s="871"/>
      <c r="C26" s="871"/>
      <c r="D26" s="877"/>
      <c r="E26" s="693"/>
      <c r="F26" s="693"/>
      <c r="G26" s="693"/>
      <c r="H26" s="693"/>
      <c r="I26" s="693"/>
      <c r="J26" s="693"/>
      <c r="K26" s="693"/>
      <c r="L26" s="891"/>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3.5" customHeight="1">
      <c r="A29" s="238"/>
      <c r="B29" s="38" t="s">
        <v>3</v>
      </c>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8" t="s">
        <v>258</v>
      </c>
      <c r="C31" s="238"/>
      <c r="D31" s="238"/>
      <c r="E31" s="238"/>
      <c r="F31" s="238"/>
      <c r="G31" s="238"/>
      <c r="H31" s="238"/>
      <c r="I31" s="238"/>
      <c r="J31" s="238"/>
      <c r="K31" s="238"/>
      <c r="L31" s="238"/>
      <c r="M31" s="238"/>
      <c r="N31" s="238"/>
    </row>
    <row r="32" spans="1:14" s="215" customFormat="1" ht="13.5" customHeight="1">
      <c r="A32" s="238"/>
      <c r="B32" s="38" t="s">
        <v>259</v>
      </c>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3.5" customHeight="1">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3.5" customHeight="1">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3.5" customHeight="1">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3.5" customHeight="1">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3.5" customHeight="1">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8"/>
      <c r="C54" s="868"/>
      <c r="D54" s="868"/>
      <c r="E54" s="868"/>
      <c r="F54" s="868"/>
      <c r="G54" s="868"/>
      <c r="H54" s="868"/>
      <c r="I54" s="868"/>
      <c r="J54" s="868"/>
      <c r="K54" s="238"/>
      <c r="L54" s="238"/>
      <c r="M54" s="238"/>
      <c r="N54" s="238"/>
    </row>
    <row r="55" spans="1:14" s="215" customFormat="1" ht="12.75" customHeight="1">
      <c r="A55" s="238"/>
      <c r="B55" s="39"/>
      <c r="C55" s="238"/>
      <c r="D55" s="238"/>
      <c r="E55" s="238"/>
      <c r="F55" s="238"/>
      <c r="G55" s="238"/>
      <c r="H55" s="238"/>
      <c r="I55" s="238"/>
      <c r="J55" s="238"/>
      <c r="K55" s="238"/>
      <c r="L55" s="238"/>
      <c r="M55" s="238"/>
      <c r="N55" s="238"/>
    </row>
    <row r="56" spans="1:14" ht="19.2">
      <c r="A56" s="17" t="s">
        <v>8</v>
      </c>
      <c r="B56" s="17"/>
      <c r="C56" s="17"/>
      <c r="D56" s="17"/>
      <c r="E56" s="17"/>
      <c r="F56" s="17"/>
      <c r="G56" s="17"/>
      <c r="H56" s="17"/>
      <c r="I56" s="17"/>
      <c r="J56" s="17"/>
      <c r="K56" s="17"/>
      <c r="L56" s="17"/>
      <c r="M56" s="17"/>
      <c r="N56" s="17"/>
    </row>
  </sheetData>
  <sheetProtection sheet="1" objects="1" scenarios="1"/>
  <mergeCells count="11">
    <mergeCell ref="K1:M1"/>
    <mergeCell ref="A8:M8"/>
    <mergeCell ref="A56:N56"/>
    <mergeCell ref="K2:M4"/>
    <mergeCell ref="B11:C14"/>
    <mergeCell ref="D11:E12"/>
    <mergeCell ref="F11:L12"/>
    <mergeCell ref="D13:E14"/>
    <mergeCell ref="F13:L14"/>
    <mergeCell ref="B24:C26"/>
    <mergeCell ref="D24:L26"/>
  </mergeCells>
  <phoneticPr fontId="4"/>
  <conditionalFormatting sqref="D13:L14">
    <cfRule type="expression" dxfId="33" priority="10" stopIfTrue="1">
      <formula>$D$11="○"</formula>
    </cfRule>
  </conditionalFormatting>
  <conditionalFormatting sqref="D13:L14 D11:E12">
    <cfRule type="expression" dxfId="32" priority="9" stopIfTrue="1">
      <formula>#REF!="○"</formula>
    </cfRule>
  </conditionalFormatting>
  <conditionalFormatting sqref="D11:E12">
    <cfRule type="expression" dxfId="31" priority="8" stopIfTrue="1">
      <formula>$D$13="○"</formula>
    </cfRule>
  </conditionalFormatting>
  <conditionalFormatting sqref="D13:L14 D11:E12">
    <cfRule type="expression" dxfId="30" priority="11" stopIfTrue="1">
      <formula>#REF!="○"</formula>
    </cfRule>
  </conditionalFormatting>
  <conditionalFormatting sqref="D24:L26">
    <cfRule type="expression" dxfId="29" priority="7" stopIfTrue="1">
      <formula>$D$17="○"</formula>
    </cfRule>
  </conditionalFormatting>
  <conditionalFormatting sqref="D24:L26">
    <cfRule type="expression" dxfId="28" priority="4" stopIfTrue="1">
      <formula>COUNTIF($D$11:$E$22,"○")&gt;1</formula>
    </cfRule>
    <cfRule type="expression" dxfId="27" priority="5" stopIfTrue="1">
      <formula>$D$11="○"</formula>
    </cfRule>
  </conditionalFormatting>
  <conditionalFormatting sqref="D24:L26">
    <cfRule type="expression" dxfId="26" priority="6" stopIfTrue="1">
      <formula>$D$14="○"</formula>
    </cfRule>
  </conditionalFormatting>
  <conditionalFormatting sqref="F11:L12">
    <cfRule type="expression" dxfId="25" priority="1" stopIfTrue="1">
      <formula>$D$13="○"</formula>
    </cfRule>
  </conditionalFormatting>
  <conditionalFormatting sqref="F11:L12">
    <cfRule type="expression" dxfId="24" priority="2" stopIfTrue="1">
      <formula>#REF!="○"</formula>
    </cfRule>
  </conditionalFormatting>
  <conditionalFormatting sqref="F11:L12">
    <cfRule type="expression" dxfId="23"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rgb="FF0070C0"/>
    <pageSetUpPr fitToPage="1"/>
  </sheetPr>
  <dimension ref="A1:AG54"/>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263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262</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92" t="s">
        <v>144</v>
      </c>
      <c r="C11" s="892"/>
      <c r="D11" s="52"/>
      <c r="E11" s="76"/>
      <c r="F11" s="711" t="s">
        <v>160</v>
      </c>
      <c r="G11" s="717"/>
      <c r="H11" s="717"/>
      <c r="I11" s="717"/>
      <c r="J11" s="717"/>
      <c r="K11" s="717"/>
      <c r="L11" s="723"/>
      <c r="M11" s="146"/>
      <c r="N11" s="1"/>
    </row>
    <row r="12" spans="1:33" ht="27" customHeight="1">
      <c r="A12" s="1"/>
      <c r="B12" s="892"/>
      <c r="C12" s="892"/>
      <c r="D12" s="54"/>
      <c r="E12" s="78"/>
      <c r="F12" s="712"/>
      <c r="G12" s="718"/>
      <c r="H12" s="718"/>
      <c r="I12" s="718"/>
      <c r="J12" s="718"/>
      <c r="K12" s="718"/>
      <c r="L12" s="724"/>
      <c r="M12" s="146"/>
      <c r="N12" s="147"/>
    </row>
    <row r="13" spans="1:33" ht="27" customHeight="1">
      <c r="A13" s="1"/>
      <c r="B13" s="892"/>
      <c r="C13" s="892"/>
      <c r="D13" s="52"/>
      <c r="E13" s="76"/>
      <c r="F13" s="711" t="s">
        <v>132</v>
      </c>
      <c r="G13" s="717"/>
      <c r="H13" s="717"/>
      <c r="I13" s="717"/>
      <c r="J13" s="717"/>
      <c r="K13" s="717"/>
      <c r="L13" s="723"/>
      <c r="M13" s="146"/>
      <c r="N13" s="147"/>
    </row>
    <row r="14" spans="1:33" ht="27" customHeight="1">
      <c r="A14" s="1"/>
      <c r="B14" s="892"/>
      <c r="C14" s="892"/>
      <c r="D14" s="54"/>
      <c r="E14" s="78"/>
      <c r="F14" s="712"/>
      <c r="G14" s="718"/>
      <c r="H14" s="718"/>
      <c r="I14" s="718"/>
      <c r="J14" s="718"/>
      <c r="K14" s="718"/>
      <c r="L14" s="724"/>
      <c r="M14" s="146"/>
      <c r="N14" s="147"/>
    </row>
    <row r="15" spans="1:33" ht="27" customHeight="1">
      <c r="A15" s="1"/>
      <c r="B15" s="892"/>
      <c r="C15" s="892"/>
      <c r="D15" s="52"/>
      <c r="E15" s="76"/>
      <c r="F15" s="715" t="s">
        <v>20</v>
      </c>
      <c r="G15" s="713"/>
      <c r="H15" s="713"/>
      <c r="I15" s="713"/>
      <c r="J15" s="713"/>
      <c r="K15" s="713"/>
      <c r="L15" s="725"/>
      <c r="M15" s="146"/>
      <c r="N15" s="1"/>
    </row>
    <row r="16" spans="1:33" ht="27" customHeight="1">
      <c r="A16" s="1"/>
      <c r="B16" s="892"/>
      <c r="C16" s="892"/>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8</v>
      </c>
      <c r="B54" s="17"/>
      <c r="C54" s="17"/>
      <c r="D54" s="17"/>
      <c r="E54" s="17"/>
      <c r="F54" s="17"/>
      <c r="G54" s="17"/>
      <c r="H54" s="17"/>
      <c r="I54" s="17"/>
      <c r="J54" s="17"/>
      <c r="K54" s="17"/>
      <c r="L54" s="17"/>
      <c r="M54" s="17"/>
      <c r="N54" s="17"/>
    </row>
  </sheetData>
  <sheetProtection sheet="1" objects="1" scenarios="1"/>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2" priority="1">
      <formula>$D$15="○"</formula>
    </cfRule>
    <cfRule type="expression" dxfId="21" priority="4">
      <formula>$D$11="○"</formula>
    </cfRule>
  </conditionalFormatting>
  <conditionalFormatting sqref="D11:L12">
    <cfRule type="expression" dxfId="20" priority="3">
      <formula>$D$13="○"</formula>
    </cfRule>
    <cfRule type="expression" dxfId="19" priority="5" stopIfTrue="1">
      <formula>$D$15="○"</formula>
    </cfRule>
  </conditionalFormatting>
  <conditionalFormatting sqref="D15:L16">
    <cfRule type="expression" dxfId="18" priority="2">
      <formula>$D$11="○"</formula>
    </cfRule>
    <cfRule type="expression" dxfId="17"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topLeftCell="A4" zoomScaleSheetLayoutView="100" workbookViewId="0">
      <selection activeCell="F17" sqref="F17:L22"/>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915"/>
      <c r="J1" s="915"/>
      <c r="K1" s="294" t="s">
        <v>175</v>
      </c>
      <c r="L1" s="294"/>
      <c r="M1" s="294"/>
      <c r="N1" s="1"/>
      <c r="AA1" s="323"/>
      <c r="AB1" s="324"/>
      <c r="AC1" s="323"/>
      <c r="AD1" s="323"/>
      <c r="AE1" s="323"/>
      <c r="AF1" s="323"/>
      <c r="AG1" s="323"/>
    </row>
    <row r="2" spans="1:33" ht="13.5" customHeight="1">
      <c r="A2" s="1"/>
      <c r="B2" s="1"/>
      <c r="C2" s="1"/>
      <c r="D2" s="1"/>
      <c r="E2" s="1"/>
      <c r="F2" s="1"/>
      <c r="G2" s="1"/>
      <c r="H2" s="1"/>
      <c r="I2" s="1"/>
      <c r="J2" s="1"/>
      <c r="K2" s="647" t="s">
        <v>151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14"/>
      <c r="I5" s="914"/>
      <c r="J5" s="914"/>
      <c r="K5" s="914"/>
      <c r="L5" s="914"/>
      <c r="M5" s="914"/>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152</v>
      </c>
      <c r="B8" s="15"/>
      <c r="C8" s="15"/>
      <c r="D8" s="15"/>
      <c r="E8" s="15"/>
      <c r="F8" s="15"/>
      <c r="G8" s="15"/>
      <c r="H8" s="15"/>
      <c r="I8" s="15"/>
      <c r="J8" s="15"/>
      <c r="K8" s="15"/>
      <c r="L8" s="15"/>
      <c r="M8" s="15"/>
      <c r="N8" s="1"/>
    </row>
    <row r="9" spans="1:33">
      <c r="A9" s="893"/>
      <c r="B9" s="893"/>
      <c r="C9" s="893"/>
      <c r="D9" s="893"/>
      <c r="E9" s="893"/>
      <c r="F9" s="893"/>
      <c r="G9" s="893"/>
      <c r="H9" s="893"/>
      <c r="I9" s="893"/>
      <c r="J9" s="893"/>
      <c r="K9" s="893"/>
      <c r="L9" s="893"/>
      <c r="M9" s="893"/>
      <c r="N9" s="1"/>
    </row>
    <row r="10" spans="1:33">
      <c r="A10" s="894"/>
      <c r="B10" s="894"/>
      <c r="C10" s="894"/>
      <c r="D10" s="894"/>
      <c r="E10" s="894"/>
      <c r="F10" s="894"/>
      <c r="G10" s="894"/>
      <c r="H10" s="894"/>
      <c r="I10" s="894"/>
      <c r="J10" s="894"/>
      <c r="K10" s="894"/>
      <c r="L10" s="894"/>
      <c r="M10" s="894"/>
      <c r="N10" s="1"/>
    </row>
    <row r="11" spans="1:33" ht="13.5" customHeight="1">
      <c r="A11" s="894"/>
      <c r="B11" s="895" t="s">
        <v>153</v>
      </c>
      <c r="C11" s="899"/>
      <c r="D11" s="52"/>
      <c r="E11" s="76"/>
      <c r="F11" s="903" t="s">
        <v>229</v>
      </c>
      <c r="G11" s="908"/>
      <c r="H11" s="908"/>
      <c r="I11" s="908"/>
      <c r="J11" s="908"/>
      <c r="K11" s="908"/>
      <c r="L11" s="916"/>
      <c r="M11" s="702"/>
      <c r="N11" s="1"/>
    </row>
    <row r="12" spans="1:33" ht="13.5" customHeight="1">
      <c r="A12" s="894"/>
      <c r="B12" s="896"/>
      <c r="C12" s="900"/>
      <c r="D12" s="53"/>
      <c r="E12" s="77"/>
      <c r="F12" s="904"/>
      <c r="G12" s="909"/>
      <c r="H12" s="909"/>
      <c r="I12" s="909"/>
      <c r="J12" s="909"/>
      <c r="K12" s="909"/>
      <c r="L12" s="917"/>
      <c r="M12" s="702"/>
      <c r="N12" s="147"/>
    </row>
    <row r="13" spans="1:33" ht="13.5" customHeight="1">
      <c r="A13" s="894"/>
      <c r="B13" s="896"/>
      <c r="C13" s="900"/>
      <c r="D13" s="53"/>
      <c r="E13" s="77"/>
      <c r="F13" s="904"/>
      <c r="G13" s="909"/>
      <c r="H13" s="909"/>
      <c r="I13" s="909"/>
      <c r="J13" s="909"/>
      <c r="K13" s="909"/>
      <c r="L13" s="917"/>
      <c r="M13" s="702"/>
      <c r="N13" s="1"/>
    </row>
    <row r="14" spans="1:33" ht="13.5" customHeight="1">
      <c r="A14" s="894"/>
      <c r="B14" s="896"/>
      <c r="C14" s="900"/>
      <c r="D14" s="53"/>
      <c r="E14" s="77"/>
      <c r="F14" s="904"/>
      <c r="G14" s="909"/>
      <c r="H14" s="909"/>
      <c r="I14" s="909"/>
      <c r="J14" s="909"/>
      <c r="K14" s="909"/>
      <c r="L14" s="917"/>
      <c r="M14" s="702"/>
      <c r="N14" s="1"/>
    </row>
    <row r="15" spans="1:33" ht="13.5" customHeight="1">
      <c r="A15" s="894"/>
      <c r="B15" s="896"/>
      <c r="C15" s="900"/>
      <c r="D15" s="53"/>
      <c r="E15" s="77"/>
      <c r="F15" s="905"/>
      <c r="G15" s="909"/>
      <c r="H15" s="909"/>
      <c r="I15" s="909"/>
      <c r="J15" s="909"/>
      <c r="K15" s="909"/>
      <c r="L15" s="917"/>
      <c r="M15" s="702"/>
      <c r="N15" s="1"/>
    </row>
    <row r="16" spans="1:33" ht="13.5" customHeight="1">
      <c r="A16" s="894"/>
      <c r="B16" s="896"/>
      <c r="C16" s="900"/>
      <c r="D16" s="54"/>
      <c r="E16" s="78"/>
      <c r="F16" s="906"/>
      <c r="G16" s="910"/>
      <c r="H16" s="910"/>
      <c r="I16" s="910"/>
      <c r="J16" s="910"/>
      <c r="K16" s="910"/>
      <c r="L16" s="918"/>
      <c r="M16" s="702"/>
      <c r="N16" s="1"/>
    </row>
    <row r="17" spans="1:14" ht="13.5" customHeight="1">
      <c r="A17" s="894"/>
      <c r="B17" s="896"/>
      <c r="C17" s="900"/>
      <c r="D17" s="52"/>
      <c r="E17" s="76"/>
      <c r="F17" s="903" t="s">
        <v>138</v>
      </c>
      <c r="G17" s="908"/>
      <c r="H17" s="908"/>
      <c r="I17" s="908"/>
      <c r="J17" s="908"/>
      <c r="K17" s="908"/>
      <c r="L17" s="916"/>
      <c r="M17" s="702"/>
      <c r="N17" s="1"/>
    </row>
    <row r="18" spans="1:14" ht="13.5" customHeight="1">
      <c r="A18" s="894"/>
      <c r="B18" s="896"/>
      <c r="C18" s="900"/>
      <c r="D18" s="53"/>
      <c r="E18" s="77"/>
      <c r="F18" s="904"/>
      <c r="G18" s="909"/>
      <c r="H18" s="909"/>
      <c r="I18" s="909"/>
      <c r="J18" s="909"/>
      <c r="K18" s="909"/>
      <c r="L18" s="917"/>
      <c r="M18" s="702"/>
      <c r="N18" s="1"/>
    </row>
    <row r="19" spans="1:14" ht="13.5" customHeight="1">
      <c r="A19" s="894"/>
      <c r="B19" s="896"/>
      <c r="C19" s="900"/>
      <c r="D19" s="53"/>
      <c r="E19" s="77"/>
      <c r="F19" s="904"/>
      <c r="G19" s="909"/>
      <c r="H19" s="909"/>
      <c r="I19" s="909"/>
      <c r="J19" s="909"/>
      <c r="K19" s="909"/>
      <c r="L19" s="917"/>
      <c r="M19" s="702"/>
      <c r="N19" s="1"/>
    </row>
    <row r="20" spans="1:14" ht="13.5" customHeight="1">
      <c r="A20" s="894"/>
      <c r="B20" s="896"/>
      <c r="C20" s="900"/>
      <c r="D20" s="53"/>
      <c r="E20" s="77"/>
      <c r="F20" s="904"/>
      <c r="G20" s="909"/>
      <c r="H20" s="909"/>
      <c r="I20" s="909"/>
      <c r="J20" s="909"/>
      <c r="K20" s="909"/>
      <c r="L20" s="917"/>
      <c r="M20" s="702"/>
      <c r="N20" s="1"/>
    </row>
    <row r="21" spans="1:14" ht="13.5" customHeight="1">
      <c r="A21" s="894"/>
      <c r="B21" s="896"/>
      <c r="C21" s="900"/>
      <c r="D21" s="53"/>
      <c r="E21" s="77"/>
      <c r="F21" s="905"/>
      <c r="G21" s="909"/>
      <c r="H21" s="909"/>
      <c r="I21" s="909"/>
      <c r="J21" s="909"/>
      <c r="K21" s="909"/>
      <c r="L21" s="917"/>
      <c r="M21" s="702"/>
      <c r="N21" s="1"/>
    </row>
    <row r="22" spans="1:14" ht="13.5" customHeight="1">
      <c r="A22" s="894"/>
      <c r="B22" s="896"/>
      <c r="C22" s="900"/>
      <c r="D22" s="54"/>
      <c r="E22" s="78"/>
      <c r="F22" s="906"/>
      <c r="G22" s="910"/>
      <c r="H22" s="910"/>
      <c r="I22" s="910"/>
      <c r="J22" s="910"/>
      <c r="K22" s="910"/>
      <c r="L22" s="918"/>
      <c r="M22" s="702"/>
      <c r="N22" s="1"/>
    </row>
    <row r="23" spans="1:14" ht="13.5" customHeight="1">
      <c r="A23" s="894"/>
      <c r="B23" s="896"/>
      <c r="C23" s="900"/>
      <c r="D23" s="52"/>
      <c r="E23" s="76"/>
      <c r="F23" s="903" t="s">
        <v>190</v>
      </c>
      <c r="G23" s="911"/>
      <c r="H23" s="911"/>
      <c r="I23" s="911"/>
      <c r="J23" s="911"/>
      <c r="K23" s="911"/>
      <c r="L23" s="919"/>
      <c r="M23" s="702"/>
      <c r="N23" s="1"/>
    </row>
    <row r="24" spans="1:14" ht="13.5" customHeight="1">
      <c r="A24" s="894"/>
      <c r="B24" s="896"/>
      <c r="C24" s="900"/>
      <c r="D24" s="53"/>
      <c r="E24" s="77"/>
      <c r="F24" s="904"/>
      <c r="G24" s="912"/>
      <c r="H24" s="912"/>
      <c r="I24" s="912"/>
      <c r="J24" s="912"/>
      <c r="K24" s="912"/>
      <c r="L24" s="920"/>
      <c r="M24" s="702"/>
      <c r="N24" s="1"/>
    </row>
    <row r="25" spans="1:14" ht="13.5" customHeight="1">
      <c r="A25" s="894"/>
      <c r="B25" s="896"/>
      <c r="C25" s="900"/>
      <c r="D25" s="53"/>
      <c r="E25" s="77"/>
      <c r="F25" s="904"/>
      <c r="G25" s="912"/>
      <c r="H25" s="912"/>
      <c r="I25" s="912"/>
      <c r="J25" s="912"/>
      <c r="K25" s="912"/>
      <c r="L25" s="920"/>
      <c r="M25" s="702"/>
      <c r="N25" s="1"/>
    </row>
    <row r="26" spans="1:14" ht="13.5" customHeight="1">
      <c r="A26" s="894"/>
      <c r="B26" s="896"/>
      <c r="C26" s="900"/>
      <c r="D26" s="53"/>
      <c r="E26" s="77"/>
      <c r="F26" s="904"/>
      <c r="G26" s="912"/>
      <c r="H26" s="912"/>
      <c r="I26" s="912"/>
      <c r="J26" s="912"/>
      <c r="K26" s="912"/>
      <c r="L26" s="920"/>
      <c r="M26" s="702"/>
      <c r="N26" s="1"/>
    </row>
    <row r="27" spans="1:14" ht="13.5" customHeight="1">
      <c r="A27" s="894"/>
      <c r="B27" s="896"/>
      <c r="C27" s="900"/>
      <c r="D27" s="53"/>
      <c r="E27" s="77"/>
      <c r="F27" s="904"/>
      <c r="G27" s="912"/>
      <c r="H27" s="912"/>
      <c r="I27" s="912"/>
      <c r="J27" s="912"/>
      <c r="K27" s="912"/>
      <c r="L27" s="920"/>
      <c r="M27" s="702"/>
      <c r="N27" s="1"/>
    </row>
    <row r="28" spans="1:14" ht="13.5" customHeight="1">
      <c r="A28" s="894"/>
      <c r="B28" s="897"/>
      <c r="C28" s="901"/>
      <c r="D28" s="54"/>
      <c r="E28" s="78"/>
      <c r="F28" s="907"/>
      <c r="G28" s="913"/>
      <c r="H28" s="913"/>
      <c r="I28" s="913"/>
      <c r="J28" s="913"/>
      <c r="K28" s="913"/>
      <c r="L28" s="921"/>
      <c r="M28" s="702"/>
      <c r="N28" s="1"/>
    </row>
    <row r="29" spans="1:14">
      <c r="A29" s="894"/>
      <c r="B29" s="330"/>
      <c r="C29" s="330"/>
      <c r="D29" s="55" t="str">
        <f>IF(COUNTBLANK(D11:E28)=36,"　↑　該当するものいずれか１つに○",IF(COUNTBLANK(D11:E28)=35,"","　↑　いずれか１つに○"))</f>
        <v>　↑　該当するものいずれか１つに○</v>
      </c>
      <c r="E29" s="662"/>
      <c r="F29" s="330"/>
      <c r="G29" s="330"/>
      <c r="H29" s="330"/>
      <c r="I29" s="330"/>
      <c r="J29" s="330"/>
      <c r="K29" s="330"/>
      <c r="L29" s="330"/>
      <c r="M29" s="702"/>
      <c r="N29" s="1"/>
    </row>
    <row r="30" spans="1:14">
      <c r="A30" s="894"/>
      <c r="B30" s="330"/>
      <c r="C30" s="330"/>
      <c r="D30" s="330"/>
      <c r="E30" s="330"/>
      <c r="F30" s="330"/>
      <c r="G30" s="330"/>
      <c r="H30" s="330"/>
      <c r="I30" s="330"/>
      <c r="J30" s="330"/>
      <c r="K30" s="330"/>
      <c r="L30" s="330"/>
      <c r="M30" s="702"/>
      <c r="N30" s="1"/>
    </row>
    <row r="31" spans="1:14" ht="14.4">
      <c r="A31" s="894"/>
      <c r="B31" s="707" t="s">
        <v>3</v>
      </c>
      <c r="C31" s="330"/>
      <c r="D31" s="330"/>
      <c r="E31" s="330"/>
      <c r="F31" s="330"/>
      <c r="G31" s="330"/>
      <c r="H31" s="330"/>
      <c r="I31" s="330"/>
      <c r="J31" s="330"/>
      <c r="K31" s="330"/>
      <c r="L31" s="330"/>
      <c r="M31" s="702"/>
      <c r="N31" s="1"/>
    </row>
    <row r="32" spans="1:14" ht="13.5" customHeight="1">
      <c r="A32" s="1"/>
      <c r="B32" s="26"/>
      <c r="C32" s="26"/>
      <c r="D32" s="26"/>
      <c r="E32" s="26"/>
      <c r="F32" s="26"/>
      <c r="G32" s="26"/>
      <c r="H32" s="26"/>
      <c r="I32" s="26"/>
      <c r="J32" s="26"/>
      <c r="K32" s="26"/>
      <c r="L32" s="26"/>
      <c r="M32" s="922" t="s">
        <v>64</v>
      </c>
      <c r="N32" s="1"/>
    </row>
    <row r="33" spans="1:14" ht="14.25" customHeight="1">
      <c r="A33" s="1"/>
      <c r="B33" s="26"/>
      <c r="C33" s="26"/>
      <c r="D33" s="26"/>
      <c r="E33" s="26"/>
      <c r="F33" s="26"/>
      <c r="G33" s="26"/>
      <c r="H33" s="26"/>
      <c r="I33" s="26"/>
      <c r="J33" s="26"/>
      <c r="K33" s="26"/>
      <c r="L33" s="26"/>
      <c r="M33" s="922"/>
      <c r="N33" s="1"/>
    </row>
    <row r="34" spans="1:14">
      <c r="A34" s="894"/>
      <c r="B34" s="330"/>
      <c r="C34" s="330"/>
      <c r="D34" s="902"/>
      <c r="E34" s="330"/>
      <c r="F34" s="330"/>
      <c r="G34" s="330"/>
      <c r="H34" s="330"/>
      <c r="I34" s="330"/>
      <c r="J34" s="330"/>
      <c r="K34" s="330"/>
      <c r="L34" s="330"/>
      <c r="M34" s="702"/>
      <c r="N34" s="1"/>
    </row>
    <row r="35" spans="1:14">
      <c r="A35" s="894"/>
      <c r="B35" s="330"/>
      <c r="C35" s="330"/>
      <c r="D35" s="330"/>
      <c r="E35" s="330"/>
      <c r="F35" s="330"/>
      <c r="G35" s="330"/>
      <c r="H35" s="330"/>
      <c r="I35" s="330"/>
      <c r="J35" s="330"/>
      <c r="K35" s="330"/>
      <c r="L35" s="330"/>
      <c r="M35" s="702"/>
      <c r="N35" s="1"/>
    </row>
    <row r="36" spans="1:14">
      <c r="A36" s="894"/>
      <c r="B36" s="898"/>
      <c r="C36" s="894"/>
      <c r="D36" s="894"/>
      <c r="E36" s="894"/>
      <c r="F36" s="894"/>
      <c r="G36" s="894"/>
      <c r="H36" s="894"/>
      <c r="I36" s="330"/>
      <c r="J36" s="330"/>
      <c r="K36" s="330"/>
      <c r="L36" s="330"/>
      <c r="M36" s="702"/>
      <c r="N36" s="1"/>
    </row>
    <row r="37" spans="1:14" ht="13.5" customHeight="1">
      <c r="A37" s="1"/>
      <c r="B37" s="26"/>
      <c r="C37" s="26"/>
      <c r="D37" s="26"/>
      <c r="E37" s="26"/>
      <c r="F37" s="26"/>
      <c r="G37" s="26"/>
      <c r="H37" s="26"/>
      <c r="I37" s="26"/>
      <c r="J37" s="26"/>
      <c r="K37" s="26"/>
      <c r="L37" s="26"/>
      <c r="M37" s="922"/>
      <c r="N37" s="1"/>
    </row>
    <row r="38" spans="1:14" ht="13.5" customHeight="1">
      <c r="A38" s="1"/>
      <c r="B38" s="26"/>
      <c r="C38" s="26"/>
      <c r="D38" s="26"/>
      <c r="E38" s="26"/>
      <c r="F38" s="26"/>
      <c r="G38" s="26"/>
      <c r="H38" s="26"/>
      <c r="I38" s="26"/>
      <c r="J38" s="26"/>
      <c r="K38" s="26"/>
      <c r="L38" s="26"/>
      <c r="M38" s="922" t="s">
        <v>64</v>
      </c>
      <c r="N38" s="1"/>
    </row>
    <row r="39" spans="1:14" ht="13.5" customHeight="1">
      <c r="A39" s="1"/>
      <c r="B39" s="26"/>
      <c r="C39" s="26"/>
      <c r="D39" s="26"/>
      <c r="E39" s="26"/>
      <c r="F39" s="26"/>
      <c r="G39" s="26"/>
      <c r="H39" s="26"/>
      <c r="I39" s="26"/>
      <c r="J39" s="26"/>
      <c r="K39" s="26"/>
      <c r="L39" s="26"/>
      <c r="M39" s="922"/>
      <c r="N39" s="1"/>
    </row>
    <row r="40" spans="1:14" ht="13.5" customHeight="1">
      <c r="A40" s="1"/>
      <c r="B40" s="26"/>
      <c r="C40" s="26"/>
      <c r="D40" s="26"/>
      <c r="E40" s="26"/>
      <c r="F40" s="26"/>
      <c r="G40" s="26"/>
      <c r="H40" s="26"/>
      <c r="I40" s="26"/>
      <c r="J40" s="26"/>
      <c r="K40" s="26"/>
      <c r="L40" s="26"/>
      <c r="M40" s="922"/>
      <c r="N40" s="1"/>
    </row>
    <row r="41" spans="1:14" s="215" customFormat="1" ht="14.4">
      <c r="A41" s="238"/>
      <c r="B41" s="39"/>
      <c r="C41" s="238"/>
      <c r="D41" s="238"/>
      <c r="E41" s="238"/>
      <c r="F41" s="238"/>
      <c r="G41" s="238"/>
      <c r="H41" s="238"/>
      <c r="I41" s="238"/>
      <c r="J41" s="238"/>
      <c r="K41" s="238"/>
      <c r="L41" s="238"/>
      <c r="M41" s="702"/>
      <c r="N41" s="238"/>
    </row>
    <row r="42" spans="1:14">
      <c r="A42" s="1"/>
      <c r="B42" s="329"/>
      <c r="C42" s="329"/>
      <c r="D42" s="329"/>
      <c r="E42" s="329"/>
      <c r="F42" s="329"/>
      <c r="G42" s="329"/>
      <c r="H42" s="329"/>
      <c r="I42" s="329"/>
      <c r="J42" s="329"/>
      <c r="K42" s="329"/>
      <c r="L42" s="329"/>
      <c r="M42" s="923"/>
      <c r="N42" s="1"/>
    </row>
    <row r="43" spans="1:14">
      <c r="A43" s="1"/>
      <c r="B43" s="329"/>
      <c r="C43" s="329"/>
      <c r="D43" s="329"/>
      <c r="E43" s="329"/>
      <c r="F43" s="329"/>
      <c r="G43" s="329"/>
      <c r="H43" s="329"/>
      <c r="I43" s="329"/>
      <c r="J43" s="329"/>
      <c r="K43" s="329"/>
      <c r="L43" s="329"/>
      <c r="M43" s="329"/>
      <c r="N43" s="1"/>
    </row>
    <row r="44" spans="1:14">
      <c r="A44" s="1"/>
      <c r="B44" s="329"/>
      <c r="C44" s="329"/>
      <c r="D44" s="329"/>
      <c r="E44" s="329"/>
      <c r="F44" s="329"/>
      <c r="G44" s="329"/>
      <c r="H44" s="329"/>
      <c r="I44" s="329"/>
      <c r="J44" s="329"/>
      <c r="K44" s="329"/>
      <c r="L44" s="329"/>
      <c r="M44" s="329"/>
      <c r="N44" s="1"/>
    </row>
    <row r="45" spans="1:14" ht="13.5" customHeight="1">
      <c r="A45" s="1"/>
      <c r="B45" s="329"/>
      <c r="C45" s="329"/>
      <c r="D45" s="329"/>
      <c r="E45" s="329"/>
      <c r="F45" s="329"/>
      <c r="G45" s="329"/>
      <c r="H45" s="329"/>
      <c r="I45" s="329"/>
      <c r="J45" s="329"/>
      <c r="K45" s="329"/>
      <c r="L45" s="329"/>
      <c r="M45" s="329"/>
      <c r="N45" s="1"/>
    </row>
    <row r="46" spans="1:14" ht="13.5" customHeight="1">
      <c r="A46" s="1"/>
      <c r="B46" s="329"/>
      <c r="C46" s="329"/>
      <c r="D46" s="329"/>
      <c r="E46" s="329"/>
      <c r="F46" s="329"/>
      <c r="G46" s="329"/>
      <c r="H46" s="329"/>
      <c r="I46" s="329"/>
      <c r="J46" s="329"/>
      <c r="K46" s="329"/>
      <c r="L46" s="329"/>
      <c r="M46" s="329"/>
      <c r="N46" s="1"/>
    </row>
    <row r="47" spans="1:14" ht="13.5" customHeight="1">
      <c r="A47" s="1"/>
      <c r="B47" s="329"/>
      <c r="C47" s="329"/>
      <c r="D47" s="329"/>
      <c r="E47" s="329"/>
      <c r="F47" s="329"/>
      <c r="G47" s="329"/>
      <c r="H47" s="329"/>
      <c r="I47" s="329"/>
      <c r="J47" s="329"/>
      <c r="K47" s="329"/>
      <c r="L47" s="329"/>
      <c r="M47" s="329"/>
      <c r="N47" s="1"/>
    </row>
    <row r="48" spans="1:14" ht="13.5" customHeight="1">
      <c r="A48" s="1"/>
      <c r="B48" s="329"/>
      <c r="C48" s="329"/>
      <c r="D48" s="329"/>
      <c r="E48" s="329"/>
      <c r="F48" s="329"/>
      <c r="G48" s="329"/>
      <c r="H48" s="329"/>
      <c r="I48" s="329"/>
      <c r="J48" s="329"/>
      <c r="K48" s="329"/>
      <c r="L48" s="329"/>
      <c r="M48" s="329"/>
      <c r="N48" s="1"/>
    </row>
    <row r="49" spans="1:14" ht="13.5" customHeight="1">
      <c r="A49" s="1"/>
      <c r="B49" s="329"/>
      <c r="C49" s="329"/>
      <c r="D49" s="329"/>
      <c r="E49" s="329"/>
      <c r="F49" s="329"/>
      <c r="G49" s="329"/>
      <c r="H49" s="329"/>
      <c r="I49" s="329"/>
      <c r="J49" s="329"/>
      <c r="K49" s="329"/>
      <c r="L49" s="329"/>
      <c r="M49" s="329"/>
      <c r="N49" s="1"/>
    </row>
    <row r="50" spans="1:14" ht="13.5" customHeight="1">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s="215" customFormat="1">
      <c r="A53" s="238"/>
      <c r="B53" s="399"/>
      <c r="C53" s="238"/>
      <c r="D53" s="238"/>
      <c r="E53" s="238"/>
      <c r="F53" s="238"/>
      <c r="G53" s="238"/>
      <c r="H53" s="238"/>
      <c r="I53" s="238"/>
      <c r="J53" s="238"/>
      <c r="K53" s="238"/>
      <c r="L53" s="238"/>
      <c r="M53" s="238"/>
      <c r="N53" s="238"/>
    </row>
    <row r="54" spans="1:14" ht="14.4">
      <c r="A54" s="1"/>
      <c r="B54" s="218"/>
      <c r="C54" s="149"/>
      <c r="D54" s="1"/>
      <c r="E54" s="1"/>
      <c r="F54" s="1"/>
      <c r="G54" s="1"/>
      <c r="H54" s="1"/>
      <c r="I54" s="1"/>
      <c r="J54" s="1"/>
      <c r="K54" s="1"/>
      <c r="L54" s="1"/>
      <c r="M54" s="1"/>
      <c r="N54" s="1"/>
    </row>
    <row r="55" spans="1:14" ht="14.4">
      <c r="A55" s="1"/>
      <c r="B55" s="218"/>
      <c r="C55" s="149"/>
      <c r="D55" s="1"/>
      <c r="E55" s="1"/>
      <c r="F55" s="1"/>
      <c r="G55" s="1"/>
      <c r="H55" s="1"/>
      <c r="I55" s="1"/>
      <c r="J55" s="1"/>
      <c r="K55" s="1"/>
      <c r="L55" s="1"/>
      <c r="M55" s="1"/>
      <c r="N55" s="1"/>
    </row>
    <row r="56" spans="1:14" ht="14.4">
      <c r="A56" s="1"/>
      <c r="B56" s="218"/>
      <c r="C56" s="149"/>
      <c r="D56" s="1"/>
      <c r="E56" s="1"/>
      <c r="F56" s="1"/>
      <c r="G56" s="1"/>
      <c r="H56" s="1"/>
      <c r="I56" s="1"/>
      <c r="J56" s="1"/>
      <c r="K56" s="1"/>
      <c r="L56" s="1"/>
      <c r="M56" s="1"/>
      <c r="N56" s="1"/>
    </row>
    <row r="57" spans="1:14" ht="14.4">
      <c r="A57" s="1"/>
      <c r="B57" s="218"/>
      <c r="C57" s="149"/>
      <c r="D57" s="1"/>
      <c r="E57" s="1"/>
      <c r="F57" s="1"/>
      <c r="G57" s="1"/>
      <c r="H57" s="1"/>
      <c r="I57" s="1"/>
      <c r="J57" s="1"/>
      <c r="K57" s="1"/>
      <c r="L57" s="1"/>
      <c r="M57" s="1"/>
      <c r="N57" s="1"/>
    </row>
    <row r="58" spans="1:14" ht="14.4">
      <c r="A58" s="1"/>
      <c r="B58" s="218"/>
      <c r="C58" s="149"/>
      <c r="D58" s="1"/>
      <c r="E58" s="1"/>
      <c r="F58" s="1"/>
      <c r="G58" s="1"/>
      <c r="H58" s="1"/>
      <c r="I58" s="1"/>
      <c r="J58" s="1"/>
      <c r="K58" s="1"/>
      <c r="L58" s="1"/>
      <c r="M58" s="1"/>
      <c r="N58" s="1"/>
    </row>
    <row r="59" spans="1:14" ht="14.4">
      <c r="A59" s="1"/>
      <c r="B59" s="218"/>
      <c r="C59" s="149"/>
      <c r="D59" s="1"/>
      <c r="E59" s="1"/>
      <c r="F59" s="1"/>
      <c r="G59" s="1"/>
      <c r="H59" s="1"/>
      <c r="I59" s="1"/>
      <c r="J59" s="1"/>
      <c r="K59" s="1"/>
      <c r="L59" s="1"/>
      <c r="M59" s="1"/>
      <c r="N59" s="1"/>
    </row>
    <row r="60" spans="1:14" ht="19.2">
      <c r="A60" s="17" t="s">
        <v>8</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16" priority="3">
      <formula>$D$23="○"</formula>
    </cfRule>
  </conditionalFormatting>
  <conditionalFormatting sqref="D11:L16 D23:L28">
    <cfRule type="expression" dxfId="15" priority="2">
      <formula>$D$17="○"</formula>
    </cfRule>
  </conditionalFormatting>
  <conditionalFormatting sqref="D17:L28">
    <cfRule type="expression" dxfId="14"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43</v>
      </c>
      <c r="M1" s="109"/>
      <c r="N1" s="109"/>
      <c r="O1" s="1"/>
    </row>
    <row r="2" spans="1:15" ht="13.5" customHeight="1">
      <c r="A2" s="1"/>
      <c r="B2" s="12" t="s">
        <v>18</v>
      </c>
      <c r="C2" s="19"/>
      <c r="D2" s="40"/>
      <c r="E2" s="1"/>
      <c r="F2" s="1"/>
      <c r="G2" s="1"/>
      <c r="H2" s="1"/>
      <c r="I2" s="1"/>
      <c r="J2" s="1"/>
      <c r="K2" s="1"/>
      <c r="L2" s="110" t="s">
        <v>26</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49</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201</v>
      </c>
      <c r="D8" s="22"/>
      <c r="E8" s="22"/>
      <c r="F8" s="22"/>
      <c r="G8" s="22"/>
      <c r="H8" s="22"/>
      <c r="I8" s="22"/>
      <c r="J8" s="22"/>
      <c r="K8" s="22"/>
      <c r="L8" s="22"/>
      <c r="M8" s="22"/>
      <c r="N8" s="22"/>
      <c r="O8" s="1"/>
    </row>
    <row r="9" spans="1:15" ht="13.5" customHeight="1">
      <c r="A9" s="1"/>
      <c r="B9" s="1"/>
      <c r="C9" s="23" t="s">
        <v>189</v>
      </c>
      <c r="D9" s="43"/>
      <c r="E9" s="52"/>
      <c r="F9" s="76"/>
      <c r="G9" s="98" t="s">
        <v>10</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25</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172</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20</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11</v>
      </c>
      <c r="D24" s="26"/>
      <c r="E24" s="26"/>
      <c r="F24" s="26"/>
      <c r="G24" s="26"/>
      <c r="H24" s="26"/>
      <c r="I24" s="26"/>
      <c r="J24" s="26"/>
      <c r="K24" s="26"/>
      <c r="L24" s="26"/>
      <c r="M24" s="26"/>
      <c r="N24" s="1"/>
      <c r="O24" s="1"/>
    </row>
    <row r="25" spans="1:15" ht="14.25" customHeight="1">
      <c r="A25" s="1"/>
      <c r="B25" s="1"/>
      <c r="C25" s="27" t="s">
        <v>14</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9</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173</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178</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13</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177</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3</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8</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69" priority="17">
      <formula>$E$9="○"</formula>
    </cfRule>
  </conditionalFormatting>
  <conditionalFormatting sqref="E28:M36">
    <cfRule type="expression" dxfId="168" priority="16">
      <formula>$E$12="○"</formula>
    </cfRule>
  </conditionalFormatting>
  <conditionalFormatting sqref="E37:M39">
    <cfRule type="expression" dxfId="167" priority="14">
      <formula>$E$15="○"</formula>
    </cfRule>
  </conditionalFormatting>
  <conditionalFormatting sqref="E44:M46">
    <cfRule type="expression" dxfId="166" priority="9">
      <formula>AND($E$25="",$E$28="",$E$31="",$E$34="",$E$37="")</formula>
    </cfRule>
  </conditionalFormatting>
  <conditionalFormatting sqref="E47:M49">
    <cfRule type="expression" dxfId="165" priority="8">
      <formula>AND($E$25="",$E$28="",$E$31="",$E$34="",$E$37="")</formula>
    </cfRule>
  </conditionalFormatting>
  <conditionalFormatting sqref="E50:M52">
    <cfRule type="expression" dxfId="164" priority="7">
      <formula>AND($E$25="",$E$28="",$E$31="",$E$34="",$E$37="")</formula>
    </cfRule>
  </conditionalFormatting>
  <conditionalFormatting sqref="E54:M59">
    <cfRule type="expression" dxfId="163" priority="6">
      <formula>$E$37=""</formula>
    </cfRule>
  </conditionalFormatting>
  <conditionalFormatting sqref="E18:M20">
    <cfRule type="expression" dxfId="162" priority="5">
      <formula>OR($E$9="○",$E$12="○",$E$15="○")</formula>
    </cfRule>
  </conditionalFormatting>
  <conditionalFormatting sqref="E9:M11">
    <cfRule type="expression" dxfId="161" priority="4">
      <formula>$E$18="○"</formula>
    </cfRule>
  </conditionalFormatting>
  <conditionalFormatting sqref="E12:M14">
    <cfRule type="expression" dxfId="160" priority="3">
      <formula>$E$18="○"</formula>
    </cfRule>
  </conditionalFormatting>
  <conditionalFormatting sqref="E15:M17">
    <cfRule type="expression" dxfId="159" priority="2">
      <formula>$E$18="○"</formula>
    </cfRule>
  </conditionalFormatting>
  <conditionalFormatting sqref="G15:M17">
    <cfRule type="expression" dxfId="158"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4" zoomScaleSheetLayoutView="100" workbookViewId="0">
      <selection activeCell="E23" sqref="E23"/>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294" t="s">
        <v>175</v>
      </c>
      <c r="L1" s="968"/>
      <c r="M1" s="968"/>
      <c r="N1" s="1"/>
      <c r="AB1" s="978"/>
    </row>
    <row r="2" spans="1:28" ht="13.5" customHeight="1">
      <c r="A2" s="1"/>
      <c r="B2" s="1"/>
      <c r="C2" s="1"/>
      <c r="D2" s="1"/>
      <c r="E2" s="1"/>
      <c r="F2" s="1"/>
      <c r="G2" s="1"/>
      <c r="H2" s="1"/>
      <c r="I2" s="1"/>
      <c r="J2" s="1"/>
      <c r="K2" s="967" t="s">
        <v>209</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ht="14.4">
      <c r="A5" s="1"/>
      <c r="B5" s="925"/>
      <c r="C5" s="925"/>
      <c r="D5" s="925"/>
      <c r="E5" s="925"/>
      <c r="F5" s="925"/>
      <c r="G5" s="925"/>
      <c r="H5" s="925"/>
      <c r="I5" s="925"/>
      <c r="J5" s="925"/>
      <c r="K5" s="925"/>
      <c r="L5" s="925"/>
      <c r="M5" s="925"/>
      <c r="N5" s="1"/>
    </row>
    <row r="6" spans="1:28" ht="14.4">
      <c r="A6" s="1"/>
      <c r="B6" s="925"/>
      <c r="C6" s="925"/>
      <c r="D6" s="925"/>
      <c r="E6" s="925"/>
      <c r="F6" s="925"/>
      <c r="G6" s="925"/>
      <c r="H6" s="925"/>
      <c r="I6" s="925"/>
      <c r="J6" s="925"/>
      <c r="K6" s="925"/>
      <c r="L6" s="925"/>
      <c r="M6" s="925"/>
      <c r="N6" s="1"/>
    </row>
    <row r="7" spans="1:28">
      <c r="A7" s="1"/>
      <c r="B7" s="1"/>
      <c r="C7" s="1"/>
      <c r="D7" s="1"/>
      <c r="E7" s="1"/>
      <c r="F7" s="1"/>
      <c r="G7" s="1"/>
      <c r="H7" s="1"/>
      <c r="I7" s="1"/>
      <c r="J7" s="1"/>
      <c r="K7" s="16"/>
      <c r="L7" s="16"/>
      <c r="M7" s="16"/>
      <c r="N7" s="1"/>
    </row>
    <row r="8" spans="1:28" ht="16.2">
      <c r="A8" s="170" t="s">
        <v>126</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41" t="str">
        <f>IF(AND(D11="",D14=""),"　↓　該当する方に○",IF(AND(D11="○",D14="○"),"　↓　いずれか１つに○",""))</f>
        <v>　↓　該当する方に○</v>
      </c>
      <c r="E10" s="16"/>
      <c r="F10" s="16"/>
      <c r="G10" s="16"/>
      <c r="H10" s="16"/>
      <c r="I10" s="16"/>
      <c r="J10" s="16"/>
      <c r="K10" s="16"/>
      <c r="L10" s="16"/>
      <c r="M10" s="16"/>
      <c r="N10" s="1"/>
    </row>
    <row r="11" spans="1:28" ht="13.5" customHeight="1">
      <c r="A11" s="1"/>
      <c r="B11" s="926" t="s">
        <v>245</v>
      </c>
      <c r="C11" s="935"/>
      <c r="D11" s="942"/>
      <c r="E11" s="948"/>
      <c r="F11" s="954" t="s">
        <v>249</v>
      </c>
      <c r="G11" s="961"/>
      <c r="H11" s="961"/>
      <c r="I11" s="961"/>
      <c r="J11" s="961"/>
      <c r="K11" s="961"/>
      <c r="L11" s="969"/>
      <c r="M11" s="1"/>
      <c r="N11" s="147"/>
    </row>
    <row r="12" spans="1:28" ht="13.5" customHeight="1">
      <c r="A12" s="1"/>
      <c r="B12" s="927"/>
      <c r="C12" s="936"/>
      <c r="D12" s="943"/>
      <c r="E12" s="949"/>
      <c r="F12" s="955"/>
      <c r="G12" s="962"/>
      <c r="H12" s="962"/>
      <c r="I12" s="962"/>
      <c r="J12" s="962"/>
      <c r="K12" s="962"/>
      <c r="L12" s="970"/>
      <c r="M12" s="1"/>
      <c r="N12" s="147"/>
    </row>
    <row r="13" spans="1:28" ht="13.5" customHeight="1">
      <c r="A13" s="1"/>
      <c r="B13" s="927"/>
      <c r="C13" s="936"/>
      <c r="D13" s="944"/>
      <c r="E13" s="950"/>
      <c r="F13" s="956"/>
      <c r="G13" s="963"/>
      <c r="H13" s="963"/>
      <c r="I13" s="963"/>
      <c r="J13" s="963"/>
      <c r="K13" s="963"/>
      <c r="L13" s="971"/>
      <c r="M13" s="1"/>
      <c r="N13" s="147"/>
    </row>
    <row r="14" spans="1:28" ht="13.5" customHeight="1">
      <c r="A14" s="1"/>
      <c r="B14" s="927"/>
      <c r="C14" s="936"/>
      <c r="D14" s="942"/>
      <c r="E14" s="948"/>
      <c r="F14" s="954" t="s">
        <v>246</v>
      </c>
      <c r="G14" s="961"/>
      <c r="H14" s="961"/>
      <c r="I14" s="961"/>
      <c r="J14" s="961"/>
      <c r="K14" s="961"/>
      <c r="L14" s="969"/>
      <c r="M14" s="1"/>
      <c r="N14" s="147"/>
    </row>
    <row r="15" spans="1:28" ht="13.5" customHeight="1">
      <c r="A15" s="1"/>
      <c r="B15" s="927"/>
      <c r="C15" s="936"/>
      <c r="D15" s="943"/>
      <c r="E15" s="949"/>
      <c r="F15" s="955"/>
      <c r="G15" s="962"/>
      <c r="H15" s="962"/>
      <c r="I15" s="962"/>
      <c r="J15" s="962"/>
      <c r="K15" s="962"/>
      <c r="L15" s="970"/>
      <c r="M15" s="1"/>
      <c r="N15" s="147"/>
    </row>
    <row r="16" spans="1:28" ht="13.5" customHeight="1">
      <c r="A16" s="1"/>
      <c r="B16" s="928"/>
      <c r="C16" s="937"/>
      <c r="D16" s="944"/>
      <c r="E16" s="950"/>
      <c r="F16" s="956"/>
      <c r="G16" s="963"/>
      <c r="H16" s="963"/>
      <c r="I16" s="963"/>
      <c r="J16" s="963"/>
      <c r="K16" s="963"/>
      <c r="L16" s="971"/>
      <c r="M16" s="1"/>
      <c r="N16" s="147"/>
    </row>
    <row r="17" spans="1:16">
      <c r="A17" s="1"/>
      <c r="B17" s="1"/>
      <c r="C17" s="1"/>
      <c r="D17" s="1"/>
      <c r="E17" s="1"/>
      <c r="F17" s="1"/>
      <c r="G17" s="1"/>
      <c r="H17" s="1"/>
      <c r="I17" s="1"/>
      <c r="J17" s="1"/>
      <c r="K17" s="1"/>
      <c r="L17" s="1"/>
      <c r="M17" s="1"/>
      <c r="N17" s="1"/>
      <c r="P17" s="977"/>
    </row>
    <row r="18" spans="1:16">
      <c r="A18" s="1"/>
      <c r="B18" s="1"/>
      <c r="C18" s="1"/>
      <c r="D18" s="1"/>
      <c r="E18" s="1"/>
      <c r="F18" s="1"/>
      <c r="G18" s="1"/>
      <c r="H18" s="1"/>
      <c r="I18" s="1"/>
      <c r="J18" s="1"/>
      <c r="K18" s="1"/>
      <c r="L18" s="1"/>
      <c r="M18" s="1"/>
      <c r="N18" s="1"/>
      <c r="P18" s="977"/>
    </row>
    <row r="19" spans="1:16">
      <c r="A19" s="1"/>
      <c r="B19" s="1"/>
      <c r="C19" s="1"/>
      <c r="D19" s="1"/>
      <c r="E19" s="1"/>
      <c r="F19" s="1"/>
      <c r="G19" s="1"/>
      <c r="H19" s="1"/>
      <c r="I19" s="1"/>
      <c r="J19" s="1"/>
      <c r="K19" s="1"/>
      <c r="L19" s="1"/>
      <c r="M19" s="1"/>
      <c r="N19" s="1"/>
      <c r="P19" s="977"/>
    </row>
    <row r="20" spans="1:16">
      <c r="A20" s="1"/>
      <c r="B20" s="1"/>
      <c r="C20" s="1"/>
      <c r="D20" s="1"/>
      <c r="E20" s="1"/>
      <c r="F20" s="1"/>
      <c r="G20" s="1"/>
      <c r="H20" s="1"/>
      <c r="I20" s="1"/>
      <c r="J20" s="1"/>
      <c r="K20" s="1"/>
      <c r="L20" s="1"/>
      <c r="M20" s="1"/>
      <c r="N20" s="1"/>
      <c r="P20" s="977"/>
    </row>
    <row r="21" spans="1:16">
      <c r="A21" s="1"/>
      <c r="B21" s="1"/>
      <c r="C21" s="1"/>
      <c r="D21" s="1"/>
      <c r="E21" s="1"/>
      <c r="F21" s="1"/>
      <c r="G21" s="1"/>
      <c r="H21" s="1"/>
      <c r="I21" s="1"/>
      <c r="J21" s="1"/>
      <c r="K21" s="1"/>
      <c r="L21" s="1"/>
      <c r="M21" s="1"/>
      <c r="N21" s="1"/>
      <c r="P21" s="977"/>
    </row>
    <row r="22" spans="1:16">
      <c r="A22" s="1"/>
      <c r="B22" s="1"/>
      <c r="C22" s="1"/>
      <c r="D22" s="1"/>
      <c r="E22" s="1"/>
      <c r="F22" s="1"/>
      <c r="G22" s="1"/>
      <c r="H22" s="1"/>
      <c r="I22" s="1"/>
      <c r="J22" s="1"/>
      <c r="K22" s="1"/>
      <c r="L22" s="1"/>
      <c r="M22" s="1"/>
      <c r="N22" s="1"/>
      <c r="P22" s="977"/>
    </row>
    <row r="23" spans="1:16">
      <c r="A23" s="1"/>
      <c r="B23" s="1"/>
      <c r="C23" s="1"/>
      <c r="D23" s="1"/>
      <c r="E23" s="1"/>
      <c r="F23" s="1"/>
      <c r="G23" s="1"/>
      <c r="H23" s="1"/>
      <c r="I23" s="1"/>
      <c r="J23" s="1"/>
      <c r="K23" s="1"/>
      <c r="L23" s="1"/>
      <c r="M23" s="1"/>
      <c r="N23" s="1"/>
      <c r="P23" s="977"/>
    </row>
    <row r="24" spans="1:16" ht="14.45" customHeight="1">
      <c r="A24" s="1"/>
      <c r="B24" s="929" t="s">
        <v>155</v>
      </c>
      <c r="C24" s="938"/>
      <c r="D24" s="945"/>
      <c r="E24" s="951"/>
      <c r="F24" s="957" t="s">
        <v>116</v>
      </c>
      <c r="G24" s="964"/>
      <c r="H24" s="964"/>
      <c r="I24" s="964"/>
      <c r="J24" s="964"/>
      <c r="K24" s="964"/>
      <c r="L24" s="972"/>
      <c r="M24" s="146"/>
      <c r="N24" s="1"/>
      <c r="P24" s="977"/>
    </row>
    <row r="25" spans="1:16" ht="14.45" customHeight="1">
      <c r="A25" s="1"/>
      <c r="B25" s="930"/>
      <c r="C25" s="939"/>
      <c r="D25" s="946"/>
      <c r="E25" s="952"/>
      <c r="F25" s="958"/>
      <c r="G25" s="965"/>
      <c r="H25" s="965"/>
      <c r="I25" s="965"/>
      <c r="J25" s="965"/>
      <c r="K25" s="965"/>
      <c r="L25" s="973"/>
      <c r="M25" s="146"/>
      <c r="N25" s="1"/>
      <c r="P25" s="977"/>
    </row>
    <row r="26" spans="1:16" ht="14.45" customHeight="1">
      <c r="A26" s="1"/>
      <c r="B26" s="930"/>
      <c r="C26" s="939"/>
      <c r="D26" s="946"/>
      <c r="E26" s="952"/>
      <c r="F26" s="958"/>
      <c r="G26" s="965"/>
      <c r="H26" s="965"/>
      <c r="I26" s="965"/>
      <c r="J26" s="965"/>
      <c r="K26" s="965"/>
      <c r="L26" s="973"/>
      <c r="M26" s="146"/>
      <c r="N26" s="147"/>
      <c r="P26" s="977"/>
    </row>
    <row r="27" spans="1:16" ht="14.45" customHeight="1">
      <c r="A27" s="1"/>
      <c r="B27" s="930"/>
      <c r="C27" s="939"/>
      <c r="D27" s="946"/>
      <c r="E27" s="952"/>
      <c r="F27" s="958"/>
      <c r="G27" s="965"/>
      <c r="H27" s="965"/>
      <c r="I27" s="965"/>
      <c r="J27" s="965"/>
      <c r="K27" s="965"/>
      <c r="L27" s="973"/>
      <c r="M27" s="146"/>
      <c r="N27" s="1"/>
      <c r="P27" s="977"/>
    </row>
    <row r="28" spans="1:16" ht="14.45" customHeight="1">
      <c r="A28" s="1"/>
      <c r="B28" s="930"/>
      <c r="C28" s="939"/>
      <c r="D28" s="946"/>
      <c r="E28" s="952"/>
      <c r="F28" s="958"/>
      <c r="G28" s="965"/>
      <c r="H28" s="965"/>
      <c r="I28" s="965"/>
      <c r="J28" s="965"/>
      <c r="K28" s="965"/>
      <c r="L28" s="973"/>
      <c r="M28" s="146"/>
      <c r="N28" s="1"/>
      <c r="P28" s="977"/>
    </row>
    <row r="29" spans="1:16" ht="14.45" customHeight="1">
      <c r="A29" s="1"/>
      <c r="B29" s="930"/>
      <c r="C29" s="939"/>
      <c r="D29" s="947"/>
      <c r="E29" s="953"/>
      <c r="F29" s="959"/>
      <c r="G29" s="966"/>
      <c r="H29" s="966"/>
      <c r="I29" s="966"/>
      <c r="J29" s="966"/>
      <c r="K29" s="966"/>
      <c r="L29" s="974"/>
      <c r="M29" s="146"/>
      <c r="N29" s="1"/>
      <c r="P29" s="977"/>
    </row>
    <row r="30" spans="1:16" ht="14.45" customHeight="1">
      <c r="A30" s="1"/>
      <c r="B30" s="930"/>
      <c r="C30" s="939"/>
      <c r="D30" s="945"/>
      <c r="E30" s="951"/>
      <c r="F30" s="957" t="s">
        <v>255</v>
      </c>
      <c r="G30" s="964"/>
      <c r="H30" s="964"/>
      <c r="I30" s="964"/>
      <c r="J30" s="964"/>
      <c r="K30" s="964"/>
      <c r="L30" s="972"/>
      <c r="M30" s="146"/>
      <c r="N30" s="1"/>
      <c r="P30" s="977"/>
    </row>
    <row r="31" spans="1:16" ht="14.45" customHeight="1">
      <c r="A31" s="1"/>
      <c r="B31" s="930"/>
      <c r="C31" s="939"/>
      <c r="D31" s="946"/>
      <c r="E31" s="952"/>
      <c r="F31" s="958"/>
      <c r="G31" s="965"/>
      <c r="H31" s="965"/>
      <c r="I31" s="965"/>
      <c r="J31" s="965"/>
      <c r="K31" s="965"/>
      <c r="L31" s="973"/>
      <c r="M31" s="146"/>
      <c r="N31" s="1"/>
      <c r="P31" s="977"/>
    </row>
    <row r="32" spans="1:16" ht="14.45" customHeight="1">
      <c r="A32" s="1"/>
      <c r="B32" s="930"/>
      <c r="C32" s="939"/>
      <c r="D32" s="946"/>
      <c r="E32" s="952"/>
      <c r="F32" s="958"/>
      <c r="G32" s="965"/>
      <c r="H32" s="965"/>
      <c r="I32" s="965"/>
      <c r="J32" s="965"/>
      <c r="K32" s="965"/>
      <c r="L32" s="973"/>
      <c r="M32" s="146"/>
      <c r="N32" s="1"/>
      <c r="P32" s="977"/>
    </row>
    <row r="33" spans="1:16" ht="14.45" customHeight="1">
      <c r="A33" s="1"/>
      <c r="B33" s="930"/>
      <c r="C33" s="939"/>
      <c r="D33" s="946"/>
      <c r="E33" s="952"/>
      <c r="F33" s="958"/>
      <c r="G33" s="965"/>
      <c r="H33" s="965"/>
      <c r="I33" s="965"/>
      <c r="J33" s="965"/>
      <c r="K33" s="965"/>
      <c r="L33" s="973"/>
      <c r="M33" s="146"/>
      <c r="N33" s="1"/>
      <c r="P33" s="977"/>
    </row>
    <row r="34" spans="1:16" ht="14.45" customHeight="1">
      <c r="A34" s="1"/>
      <c r="B34" s="930"/>
      <c r="C34" s="939"/>
      <c r="D34" s="946"/>
      <c r="E34" s="952"/>
      <c r="F34" s="960"/>
      <c r="G34" s="965"/>
      <c r="H34" s="965"/>
      <c r="I34" s="965"/>
      <c r="J34" s="965"/>
      <c r="K34" s="965"/>
      <c r="L34" s="973"/>
      <c r="M34" s="146"/>
      <c r="N34" s="1"/>
      <c r="P34" s="977"/>
    </row>
    <row r="35" spans="1:16" ht="14.45" customHeight="1">
      <c r="A35" s="1"/>
      <c r="B35" s="931"/>
      <c r="C35" s="940"/>
      <c r="D35" s="947"/>
      <c r="E35" s="953"/>
      <c r="F35" s="959"/>
      <c r="G35" s="966"/>
      <c r="H35" s="966"/>
      <c r="I35" s="966"/>
      <c r="J35" s="966"/>
      <c r="K35" s="966"/>
      <c r="L35" s="974"/>
      <c r="M35" s="146"/>
      <c r="N35" s="1"/>
      <c r="P35" s="977"/>
    </row>
    <row r="36" spans="1:16">
      <c r="A36" s="1"/>
      <c r="B36" s="932"/>
      <c r="C36" s="932"/>
      <c r="D36" s="932"/>
      <c r="E36" s="932"/>
      <c r="F36" s="932"/>
      <c r="G36" s="932"/>
      <c r="H36" s="932"/>
      <c r="I36" s="932"/>
      <c r="J36" s="932"/>
      <c r="K36" s="932"/>
      <c r="L36" s="932"/>
      <c r="M36" s="975"/>
      <c r="N36" s="1"/>
    </row>
    <row r="37" spans="1:16" ht="40.15" customHeight="1">
      <c r="A37" s="1"/>
      <c r="B37" s="925" t="s">
        <v>75</v>
      </c>
      <c r="C37" s="925"/>
      <c r="D37" s="925"/>
      <c r="E37" s="925"/>
      <c r="F37" s="925"/>
      <c r="G37" s="925"/>
      <c r="H37" s="925"/>
      <c r="I37" s="925"/>
      <c r="J37" s="925"/>
      <c r="K37" s="925"/>
      <c r="L37" s="925"/>
      <c r="M37" s="925"/>
      <c r="N37" s="1"/>
    </row>
    <row r="38" spans="1:16" ht="25.15" customHeight="1">
      <c r="A38" s="1"/>
      <c r="B38" s="933"/>
      <c r="C38" s="933"/>
      <c r="D38" s="933"/>
      <c r="E38" s="933"/>
      <c r="F38" s="933"/>
      <c r="G38" s="933"/>
      <c r="H38" s="933"/>
      <c r="I38" s="933"/>
      <c r="J38" s="933"/>
      <c r="K38" s="933"/>
      <c r="L38" s="933"/>
      <c r="M38" s="933"/>
      <c r="N38" s="1"/>
    </row>
    <row r="39" spans="1:16" ht="14.4">
      <c r="A39" s="1"/>
      <c r="B39" s="925"/>
      <c r="C39" s="925"/>
      <c r="D39" s="925"/>
      <c r="E39" s="925"/>
      <c r="F39" s="925"/>
      <c r="G39" s="925"/>
      <c r="H39" s="925"/>
      <c r="I39" s="925"/>
      <c r="J39" s="925"/>
      <c r="K39" s="925"/>
      <c r="L39" s="925"/>
      <c r="M39" s="925"/>
      <c r="N39" s="1"/>
    </row>
    <row r="40" spans="1:16" ht="14.4">
      <c r="A40" s="1"/>
      <c r="B40" s="925"/>
      <c r="C40" s="925"/>
      <c r="D40" s="925"/>
      <c r="E40" s="925"/>
      <c r="F40" s="925"/>
      <c r="G40" s="925"/>
      <c r="H40" s="925"/>
      <c r="I40" s="925"/>
      <c r="J40" s="925"/>
      <c r="K40" s="925"/>
      <c r="L40" s="925"/>
      <c r="M40" s="925"/>
      <c r="N40" s="1"/>
    </row>
    <row r="41" spans="1:16">
      <c r="A41" s="924"/>
      <c r="B41" s="934"/>
      <c r="C41" s="934"/>
      <c r="D41" s="934"/>
      <c r="E41" s="934"/>
      <c r="F41" s="934"/>
      <c r="G41" s="934"/>
      <c r="H41" s="934"/>
      <c r="I41" s="934"/>
      <c r="J41" s="934"/>
      <c r="K41" s="934"/>
      <c r="L41" s="934"/>
      <c r="M41" s="976"/>
      <c r="N41" s="1"/>
    </row>
    <row r="42" spans="1:16" ht="14.4">
      <c r="A42" s="1"/>
      <c r="B42" s="925"/>
      <c r="C42" s="925"/>
      <c r="D42" s="925"/>
      <c r="E42" s="925"/>
      <c r="F42" s="925"/>
      <c r="G42" s="925"/>
      <c r="H42" s="925"/>
      <c r="I42" s="925"/>
      <c r="J42" s="925"/>
      <c r="K42" s="925"/>
      <c r="L42" s="925"/>
      <c r="M42" s="925"/>
      <c r="N42" s="1"/>
    </row>
    <row r="43" spans="1:16" ht="14.4">
      <c r="A43" s="1"/>
      <c r="B43" s="925"/>
      <c r="C43" s="925"/>
      <c r="D43" s="925"/>
      <c r="E43" s="925"/>
      <c r="F43" s="925"/>
      <c r="G43" s="925"/>
      <c r="H43" s="925"/>
      <c r="I43" s="925"/>
      <c r="J43" s="925"/>
      <c r="K43" s="925"/>
      <c r="L43" s="925"/>
      <c r="M43" s="925"/>
      <c r="N43" s="1"/>
    </row>
    <row r="44" spans="1:16" ht="14.4">
      <c r="A44" s="1"/>
      <c r="B44" s="925"/>
      <c r="C44" s="925"/>
      <c r="D44" s="925"/>
      <c r="E44" s="925"/>
      <c r="F44" s="925"/>
      <c r="G44" s="925"/>
      <c r="H44" s="925"/>
      <c r="I44" s="925"/>
      <c r="J44" s="925"/>
      <c r="K44" s="925"/>
      <c r="L44" s="925"/>
      <c r="M44" s="925"/>
      <c r="N44" s="1"/>
    </row>
    <row r="45" spans="1:16" ht="19.2">
      <c r="A45" s="17" t="s">
        <v>8</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6">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$D$14="○"</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D37" sqref="D37:H38"/>
    </sheetView>
  </sheetViews>
  <sheetFormatPr defaultColWidth="6.5" defaultRowHeight="13.2"/>
  <cols>
    <col min="1" max="10" width="6.5" style="10"/>
    <col min="11" max="11" width="8.375" style="10" customWidth="1"/>
    <col min="12" max="13" width="6.5" style="10"/>
    <col min="14" max="14" width="2.5" style="10" customWidth="1"/>
    <col min="15" max="16" width="6.5" style="979"/>
    <col min="17" max="16384" width="6.5" style="10"/>
  </cols>
  <sheetData>
    <row r="1" spans="1:28" ht="25.8">
      <c r="A1" s="1"/>
      <c r="B1" s="1"/>
      <c r="C1" s="1"/>
      <c r="D1" s="1"/>
      <c r="E1" s="1"/>
      <c r="F1" s="1"/>
      <c r="G1" s="1"/>
      <c r="H1" s="1"/>
      <c r="I1" s="1"/>
      <c r="J1" s="107"/>
      <c r="K1" s="294" t="s">
        <v>175</v>
      </c>
      <c r="L1" s="294"/>
      <c r="M1" s="294"/>
      <c r="N1" s="1"/>
      <c r="AB1" s="978"/>
    </row>
    <row r="2" spans="1:28" ht="13.5" customHeight="1">
      <c r="A2" s="1"/>
      <c r="B2" s="1"/>
      <c r="C2" s="1"/>
      <c r="D2" s="1"/>
      <c r="E2" s="1"/>
      <c r="F2" s="1"/>
      <c r="G2" s="1"/>
      <c r="H2" s="1"/>
      <c r="I2" s="1"/>
      <c r="J2" s="1"/>
      <c r="K2" s="967" t="s">
        <v>210</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182</v>
      </c>
      <c r="B8" s="15"/>
      <c r="C8" s="15"/>
      <c r="D8" s="15"/>
      <c r="E8" s="15"/>
      <c r="F8" s="15"/>
      <c r="G8" s="15"/>
      <c r="H8" s="15"/>
      <c r="I8" s="15"/>
      <c r="J8" s="15"/>
      <c r="K8" s="15"/>
      <c r="L8" s="15"/>
      <c r="M8" s="15"/>
      <c r="N8" s="1"/>
    </row>
    <row r="9" spans="1:28">
      <c r="A9" s="16"/>
      <c r="B9" s="16"/>
      <c r="C9" s="16"/>
      <c r="D9" s="991"/>
      <c r="E9" s="16"/>
      <c r="F9" s="16"/>
      <c r="G9" s="16"/>
      <c r="H9" s="16"/>
      <c r="I9" s="16"/>
      <c r="J9" s="16"/>
      <c r="K9" s="16"/>
      <c r="L9" s="16"/>
      <c r="M9" s="16"/>
      <c r="N9" s="1"/>
    </row>
    <row r="10" spans="1:28" ht="13.5" customHeight="1">
      <c r="A10" s="1"/>
      <c r="B10" s="1"/>
      <c r="C10" s="1"/>
      <c r="D10" s="992" t="str">
        <f>IF(AND(D11="",D14=""),"　↓　入札説明書を確認し、該当する方に○",IF(AND(D11="○",D14="○"),"　↓　いずれか１つに○",""))</f>
        <v/>
      </c>
      <c r="E10" s="1"/>
      <c r="F10" s="1"/>
      <c r="G10" s="1"/>
      <c r="H10" s="1"/>
      <c r="I10" s="1"/>
      <c r="J10" s="1"/>
      <c r="K10" s="1"/>
      <c r="L10" s="1"/>
      <c r="M10" s="1"/>
      <c r="N10" s="1"/>
      <c r="P10" s="1055"/>
    </row>
    <row r="11" spans="1:28" ht="13.5" customHeight="1">
      <c r="A11" s="1"/>
      <c r="B11" s="980" t="s">
        <v>181</v>
      </c>
      <c r="C11" s="986"/>
      <c r="D11" s="942" t="s">
        <v>64</v>
      </c>
      <c r="E11" s="948"/>
      <c r="F11" s="1016" t="s">
        <v>62</v>
      </c>
      <c r="G11" s="961"/>
      <c r="H11" s="961"/>
      <c r="I11" s="961"/>
      <c r="J11" s="961"/>
      <c r="K11" s="961"/>
      <c r="L11" s="969"/>
      <c r="M11" s="1"/>
      <c r="N11" s="147"/>
    </row>
    <row r="12" spans="1:28" ht="13.5" customHeight="1">
      <c r="A12" s="1"/>
      <c r="B12" s="981"/>
      <c r="C12" s="987"/>
      <c r="D12" s="943"/>
      <c r="E12" s="949"/>
      <c r="F12" s="955"/>
      <c r="G12" s="962"/>
      <c r="H12" s="962"/>
      <c r="I12" s="962"/>
      <c r="J12" s="962"/>
      <c r="K12" s="962"/>
      <c r="L12" s="970"/>
      <c r="M12" s="1"/>
      <c r="N12" s="147"/>
    </row>
    <row r="13" spans="1:28" ht="13.5" customHeight="1">
      <c r="A13" s="1"/>
      <c r="B13" s="981"/>
      <c r="C13" s="987"/>
      <c r="D13" s="944"/>
      <c r="E13" s="950"/>
      <c r="F13" s="956"/>
      <c r="G13" s="963"/>
      <c r="H13" s="963"/>
      <c r="I13" s="963"/>
      <c r="J13" s="963"/>
      <c r="K13" s="963"/>
      <c r="L13" s="971"/>
      <c r="M13" s="1"/>
      <c r="N13" s="147"/>
    </row>
    <row r="14" spans="1:28" ht="13.5" customHeight="1">
      <c r="A14" s="1"/>
      <c r="B14" s="981"/>
      <c r="C14" s="987"/>
      <c r="D14" s="942"/>
      <c r="E14" s="948"/>
      <c r="F14" s="1016" t="s">
        <v>21</v>
      </c>
      <c r="G14" s="961"/>
      <c r="H14" s="961"/>
      <c r="I14" s="961"/>
      <c r="J14" s="961"/>
      <c r="K14" s="961"/>
      <c r="L14" s="969"/>
      <c r="M14" s="1"/>
      <c r="N14" s="147"/>
    </row>
    <row r="15" spans="1:28" ht="13.5" customHeight="1">
      <c r="A15" s="1"/>
      <c r="B15" s="981"/>
      <c r="C15" s="987"/>
      <c r="D15" s="943"/>
      <c r="E15" s="949"/>
      <c r="F15" s="955"/>
      <c r="G15" s="962"/>
      <c r="H15" s="962"/>
      <c r="I15" s="962"/>
      <c r="J15" s="962"/>
      <c r="K15" s="962"/>
      <c r="L15" s="970"/>
      <c r="M15" s="1"/>
      <c r="N15" s="147"/>
    </row>
    <row r="16" spans="1:28" ht="13.5" customHeight="1">
      <c r="A16" s="1"/>
      <c r="B16" s="982"/>
      <c r="C16" s="988"/>
      <c r="D16" s="944"/>
      <c r="E16" s="950"/>
      <c r="F16" s="956"/>
      <c r="G16" s="963"/>
      <c r="H16" s="963"/>
      <c r="I16" s="963"/>
      <c r="J16" s="963"/>
      <c r="K16" s="963"/>
      <c r="L16" s="971"/>
      <c r="M16" s="1"/>
      <c r="N16" s="147"/>
    </row>
    <row r="17" spans="1:41" ht="13.5" customHeight="1">
      <c r="A17" s="1"/>
      <c r="B17" s="1"/>
      <c r="C17" s="1"/>
      <c r="D17" s="1"/>
      <c r="E17" s="1"/>
      <c r="F17" s="1"/>
      <c r="G17" s="1"/>
      <c r="H17" s="1"/>
      <c r="I17" s="1"/>
      <c r="J17" s="1"/>
      <c r="K17" s="1"/>
      <c r="L17" s="1"/>
      <c r="M17" s="1"/>
      <c r="N17" s="1"/>
      <c r="P17" s="1055"/>
    </row>
    <row r="18" spans="1:41" ht="13.5" customHeight="1">
      <c r="A18" s="1"/>
      <c r="B18" s="1"/>
      <c r="C18" s="1"/>
      <c r="D18" s="1"/>
      <c r="E18" s="1"/>
      <c r="F18" s="1"/>
      <c r="G18" s="1"/>
      <c r="H18" s="1"/>
      <c r="I18" s="1"/>
      <c r="J18" s="1"/>
      <c r="K18" s="1"/>
      <c r="L18" s="1"/>
      <c r="M18" s="1"/>
      <c r="N18" s="1"/>
      <c r="P18" s="1055"/>
    </row>
    <row r="19" spans="1:41" ht="13.5" customHeight="1">
      <c r="A19" s="1"/>
      <c r="B19" s="1"/>
      <c r="C19" s="1"/>
      <c r="D19" s="1"/>
      <c r="E19" s="1"/>
      <c r="F19" s="1"/>
      <c r="G19" s="1"/>
      <c r="H19" s="1"/>
      <c r="I19" s="1"/>
      <c r="J19" s="1"/>
      <c r="K19" s="1"/>
      <c r="L19" s="1"/>
      <c r="M19" s="1"/>
      <c r="N19" s="1"/>
      <c r="P19" s="1055"/>
    </row>
    <row r="20" spans="1:41" ht="13.5" customHeight="1">
      <c r="A20" s="1"/>
      <c r="B20" s="1"/>
      <c r="C20" s="1"/>
      <c r="D20" s="1"/>
      <c r="E20" s="1"/>
      <c r="F20" s="1"/>
      <c r="G20" s="1"/>
      <c r="H20" s="1"/>
      <c r="I20" s="1"/>
      <c r="J20" s="1"/>
      <c r="K20" s="1"/>
      <c r="L20" s="1"/>
      <c r="M20" s="1"/>
      <c r="N20" s="1"/>
      <c r="P20" s="1055"/>
    </row>
    <row r="21" spans="1:41" ht="13.5" customHeight="1">
      <c r="A21" s="1"/>
      <c r="B21" s="1"/>
      <c r="C21" s="1"/>
      <c r="D21" s="993"/>
      <c r="E21" s="1"/>
      <c r="F21" s="1"/>
      <c r="G21" s="1"/>
      <c r="H21" s="1"/>
      <c r="I21" s="1"/>
      <c r="J21" s="1"/>
      <c r="K21" s="1"/>
      <c r="L21" s="1"/>
      <c r="M21" s="1"/>
      <c r="N21" s="1"/>
      <c r="P21" s="1055"/>
    </row>
    <row r="22" spans="1:41" ht="13.5" customHeight="1">
      <c r="A22" s="1"/>
      <c r="B22" s="980" t="s">
        <v>185</v>
      </c>
      <c r="C22" s="836"/>
      <c r="D22" s="945"/>
      <c r="E22" s="951"/>
      <c r="F22" s="1017" t="s">
        <v>156</v>
      </c>
      <c r="G22" s="1017"/>
      <c r="H22" s="1017"/>
      <c r="I22" s="1017"/>
      <c r="J22" s="1017"/>
      <c r="K22" s="1017"/>
      <c r="L22" s="1047"/>
      <c r="M22" s="146"/>
      <c r="N22" s="1"/>
    </row>
    <row r="23" spans="1:41" ht="13.5" customHeight="1">
      <c r="A23" s="1"/>
      <c r="B23" s="981"/>
      <c r="C23" s="989"/>
      <c r="D23" s="946"/>
      <c r="E23" s="952"/>
      <c r="F23" s="1018"/>
      <c r="G23" s="1018"/>
      <c r="H23" s="1018"/>
      <c r="I23" s="1018"/>
      <c r="J23" s="1018"/>
      <c r="K23" s="1018"/>
      <c r="L23" s="1048"/>
      <c r="M23" s="146"/>
      <c r="N23" s="147"/>
    </row>
    <row r="24" spans="1:41" ht="13.5" customHeight="1">
      <c r="A24" s="1"/>
      <c r="B24" s="981"/>
      <c r="C24" s="989"/>
      <c r="D24" s="947"/>
      <c r="E24" s="953"/>
      <c r="F24" s="1019"/>
      <c r="G24" s="1019"/>
      <c r="H24" s="1019"/>
      <c r="I24" s="1019"/>
      <c r="J24" s="1019"/>
      <c r="K24" s="1019"/>
      <c r="L24" s="1049"/>
      <c r="M24" s="146"/>
      <c r="N24" s="1"/>
    </row>
    <row r="25" spans="1:41" ht="13.5" customHeight="1">
      <c r="A25" s="1"/>
      <c r="B25" s="981"/>
      <c r="C25" s="989"/>
      <c r="D25" s="945"/>
      <c r="E25" s="951"/>
      <c r="F25" s="1020" t="s">
        <v>121</v>
      </c>
      <c r="G25" s="1020"/>
      <c r="H25" s="1020"/>
      <c r="I25" s="1020"/>
      <c r="J25" s="1020"/>
      <c r="K25" s="1020"/>
      <c r="L25" s="1050"/>
      <c r="M25" s="146"/>
      <c r="N25" s="1"/>
    </row>
    <row r="26" spans="1:41" ht="13.5" customHeight="1">
      <c r="A26" s="1"/>
      <c r="B26" s="981"/>
      <c r="C26" s="989"/>
      <c r="D26" s="946"/>
      <c r="E26" s="952"/>
      <c r="F26" s="1021"/>
      <c r="G26" s="1021"/>
      <c r="H26" s="1021"/>
      <c r="I26" s="1021"/>
      <c r="J26" s="1021"/>
      <c r="K26" s="1021"/>
      <c r="L26" s="1051"/>
      <c r="M26" s="146"/>
      <c r="N26" s="1"/>
    </row>
    <row r="27" spans="1:41" ht="13.5" customHeight="1">
      <c r="A27" s="1"/>
      <c r="B27" s="983"/>
      <c r="C27" s="837"/>
      <c r="D27" s="947"/>
      <c r="E27" s="953"/>
      <c r="F27" s="1022"/>
      <c r="G27" s="1022"/>
      <c r="H27" s="1022"/>
      <c r="I27" s="1022"/>
      <c r="J27" s="1022"/>
      <c r="K27" s="1022"/>
      <c r="L27" s="1052"/>
      <c r="M27" s="1"/>
      <c r="N27" s="1"/>
      <c r="AO27" s="1"/>
    </row>
    <row r="28" spans="1:41" ht="13.5" customHeight="1">
      <c r="A28" s="1"/>
      <c r="B28" s="984"/>
      <c r="C28" s="984"/>
      <c r="D28" s="994" t="str">
        <f>IF(AND(D22="",D25=""),"　↑　該当する方に○",IF(AND(D22="○",D25="○"),"　↑　いずれか１つに○",""))</f>
        <v>　↑　該当する方に○</v>
      </c>
      <c r="E28" s="1004"/>
      <c r="F28" s="984"/>
      <c r="G28" s="1023" t="s">
        <v>1</v>
      </c>
      <c r="H28" s="1026"/>
      <c r="I28" s="984"/>
      <c r="J28" s="984"/>
      <c r="K28" s="984"/>
      <c r="L28" s="984"/>
      <c r="M28" s="1"/>
      <c r="N28" s="1"/>
    </row>
    <row r="29" spans="1:41" ht="13.5" customHeight="1">
      <c r="A29" s="1"/>
      <c r="B29" s="984"/>
      <c r="C29" s="984"/>
      <c r="D29" s="332"/>
      <c r="E29" s="984"/>
      <c r="F29" s="984"/>
      <c r="G29" s="984"/>
      <c r="H29" s="984"/>
      <c r="I29" s="984"/>
      <c r="J29" s="984"/>
      <c r="K29" s="984"/>
      <c r="L29" s="984"/>
      <c r="M29" s="1"/>
      <c r="N29" s="1"/>
    </row>
    <row r="30" spans="1:41" ht="13.5" customHeight="1">
      <c r="A30" s="1"/>
      <c r="B30" s="984"/>
      <c r="C30" s="984"/>
      <c r="D30" s="332"/>
      <c r="E30" s="1005"/>
      <c r="F30" s="1005"/>
      <c r="G30" s="1005"/>
      <c r="H30" s="1005"/>
      <c r="I30" s="1005"/>
      <c r="J30" s="984"/>
      <c r="K30" s="984"/>
      <c r="L30" s="984"/>
      <c r="M30" s="1"/>
      <c r="N30" s="1"/>
    </row>
    <row r="31" spans="1:41" ht="13.5" customHeight="1">
      <c r="A31" s="1"/>
      <c r="B31" s="984"/>
      <c r="C31" s="984"/>
      <c r="D31" s="984"/>
      <c r="E31" s="1005"/>
      <c r="F31" s="1005"/>
      <c r="G31" s="1005"/>
      <c r="H31" s="1005"/>
      <c r="I31" s="1005"/>
      <c r="J31" s="984"/>
      <c r="K31" s="984"/>
      <c r="L31" s="984"/>
      <c r="M31" s="1"/>
      <c r="N31" s="1"/>
    </row>
    <row r="32" spans="1:41" ht="13.5" customHeight="1">
      <c r="A32" s="1"/>
      <c r="B32" s="984"/>
      <c r="C32" s="984"/>
      <c r="D32" s="984"/>
      <c r="E32" s="1005"/>
      <c r="F32" s="1005"/>
      <c r="G32" s="1005"/>
      <c r="H32" s="1005"/>
      <c r="I32" s="1005"/>
      <c r="J32" s="984"/>
      <c r="K32" s="984"/>
      <c r="L32" s="984"/>
      <c r="M32" s="1"/>
      <c r="N32" s="1"/>
    </row>
    <row r="33" spans="1:15" ht="13.5" customHeight="1">
      <c r="A33" s="1"/>
      <c r="B33" s="975" t="s">
        <v>161</v>
      </c>
      <c r="C33" s="932"/>
      <c r="D33" s="932"/>
      <c r="E33" s="932"/>
      <c r="F33" s="932"/>
      <c r="G33" s="932"/>
      <c r="H33" s="932"/>
      <c r="I33" s="932"/>
      <c r="J33" s="932"/>
      <c r="K33" s="932"/>
      <c r="L33" s="932"/>
      <c r="M33" s="1"/>
      <c r="N33" s="1"/>
    </row>
    <row r="34" spans="1:15" ht="13.5" customHeight="1">
      <c r="A34" s="1"/>
      <c r="B34" s="776" t="s">
        <v>122</v>
      </c>
      <c r="C34" s="797"/>
      <c r="D34" s="995" t="s">
        <v>206</v>
      </c>
      <c r="E34" s="1006"/>
      <c r="F34" s="1006"/>
      <c r="G34" s="1006"/>
      <c r="H34" s="1027"/>
      <c r="I34" s="776" t="s">
        <v>186</v>
      </c>
      <c r="J34" s="1040"/>
      <c r="K34" s="1040"/>
      <c r="L34" s="797"/>
      <c r="M34" s="1"/>
      <c r="N34" s="1"/>
      <c r="O34" s="979">
        <f>IF(AND(D14="○",D22="○",D10="",D28=""),1,2)</f>
        <v>2</v>
      </c>
    </row>
    <row r="35" spans="1:15" ht="13.5" customHeight="1">
      <c r="A35" s="1"/>
      <c r="B35" s="985"/>
      <c r="C35" s="990"/>
      <c r="D35" s="996"/>
      <c r="E35" s="1007"/>
      <c r="F35" s="1007"/>
      <c r="G35" s="1007"/>
      <c r="H35" s="1028"/>
      <c r="I35" s="985"/>
      <c r="J35" s="1041"/>
      <c r="K35" s="1041"/>
      <c r="L35" s="990"/>
      <c r="M35" s="1"/>
      <c r="N35" s="1"/>
    </row>
    <row r="36" spans="1:15" ht="13.5" customHeight="1">
      <c r="A36" s="1"/>
      <c r="B36" s="985"/>
      <c r="C36" s="990"/>
      <c r="D36" s="997"/>
      <c r="E36" s="1008"/>
      <c r="F36" s="1008"/>
      <c r="G36" s="1008"/>
      <c r="H36" s="1029"/>
      <c r="I36" s="777"/>
      <c r="J36" s="1042"/>
      <c r="K36" s="1042"/>
      <c r="L36" s="798"/>
      <c r="M36" s="1"/>
      <c r="N36" s="1"/>
    </row>
    <row r="37" spans="1:15" ht="16.2" customHeight="1">
      <c r="A37" s="1"/>
      <c r="B37" s="985"/>
      <c r="C37" s="990"/>
      <c r="D37" s="998" t="s">
        <v>264</v>
      </c>
      <c r="E37" s="1009"/>
      <c r="F37" s="1009"/>
      <c r="G37" s="1009"/>
      <c r="H37" s="1030"/>
      <c r="I37" s="1036"/>
      <c r="J37" s="1043"/>
      <c r="K37" s="1043"/>
      <c r="L37" s="1053"/>
      <c r="M37" s="1"/>
      <c r="N37" s="1"/>
      <c r="O37" s="979" t="str">
        <f>IF(D37="","","○")</f>
        <v>○</v>
      </c>
    </row>
    <row r="38" spans="1:15" ht="16.2" customHeight="1">
      <c r="A38" s="1"/>
      <c r="B38" s="985"/>
      <c r="C38" s="990"/>
      <c r="D38" s="999"/>
      <c r="E38" s="1010"/>
      <c r="F38" s="1010"/>
      <c r="G38" s="1010"/>
      <c r="H38" s="1031"/>
      <c r="I38" s="1037"/>
      <c r="J38" s="1044"/>
      <c r="K38" s="1044"/>
      <c r="L38" s="1054"/>
      <c r="M38" s="1"/>
      <c r="N38" s="1"/>
    </row>
    <row r="39" spans="1:15" ht="13.5" customHeight="1">
      <c r="A39" s="1"/>
      <c r="B39" s="985"/>
      <c r="C39" s="990"/>
      <c r="D39" s="1000"/>
      <c r="E39" s="1011"/>
      <c r="F39" s="1011"/>
      <c r="G39" s="1011"/>
      <c r="H39" s="1032"/>
      <c r="I39" s="1036"/>
      <c r="J39" s="1043"/>
      <c r="K39" s="1043"/>
      <c r="L39" s="1053"/>
      <c r="M39" s="1"/>
      <c r="N39" s="1"/>
      <c r="O39" s="979" t="str">
        <f>IF(D39="","","○")</f>
        <v/>
      </c>
    </row>
    <row r="40" spans="1:15" ht="13.5" customHeight="1">
      <c r="A40" s="1"/>
      <c r="B40" s="985"/>
      <c r="C40" s="990"/>
      <c r="D40" s="1001"/>
      <c r="E40" s="1012"/>
      <c r="F40" s="1012"/>
      <c r="G40" s="1012"/>
      <c r="H40" s="1033"/>
      <c r="I40" s="1037"/>
      <c r="J40" s="1044"/>
      <c r="K40" s="1044"/>
      <c r="L40" s="1054"/>
      <c r="M40" s="1"/>
      <c r="N40" s="1"/>
    </row>
    <row r="41" spans="1:15" ht="13.5" customHeight="1">
      <c r="A41" s="1"/>
      <c r="B41" s="985"/>
      <c r="C41" s="990"/>
      <c r="D41" s="1000"/>
      <c r="E41" s="1011"/>
      <c r="F41" s="1011"/>
      <c r="G41" s="1011"/>
      <c r="H41" s="1032"/>
      <c r="I41" s="1036"/>
      <c r="J41" s="1043"/>
      <c r="K41" s="1043"/>
      <c r="L41" s="1053"/>
      <c r="M41" s="1"/>
      <c r="N41" s="1"/>
      <c r="O41" s="979" t="str">
        <f>IF(D41="","","○")</f>
        <v/>
      </c>
    </row>
    <row r="42" spans="1:15" ht="13.5" customHeight="1">
      <c r="A42" s="1"/>
      <c r="B42" s="985"/>
      <c r="C42" s="990"/>
      <c r="D42" s="1001"/>
      <c r="E42" s="1012"/>
      <c r="F42" s="1012"/>
      <c r="G42" s="1012"/>
      <c r="H42" s="1033"/>
      <c r="I42" s="1037"/>
      <c r="J42" s="1044"/>
      <c r="K42" s="1044"/>
      <c r="L42" s="1054"/>
      <c r="M42" s="1"/>
      <c r="N42" s="1"/>
    </row>
    <row r="43" spans="1:15" ht="13.5" customHeight="1">
      <c r="A43" s="1"/>
      <c r="B43" s="985"/>
      <c r="C43" s="990"/>
      <c r="D43" s="1000"/>
      <c r="E43" s="1011"/>
      <c r="F43" s="1011"/>
      <c r="G43" s="1011"/>
      <c r="H43" s="1032"/>
      <c r="I43" s="1036"/>
      <c r="J43" s="1043"/>
      <c r="K43" s="1043"/>
      <c r="L43" s="1053"/>
      <c r="M43" s="1"/>
      <c r="N43" s="1"/>
      <c r="O43" s="979" t="str">
        <f>IF(D43="","","○")</f>
        <v/>
      </c>
    </row>
    <row r="44" spans="1:15" ht="13.5" customHeight="1">
      <c r="A44" s="1"/>
      <c r="B44" s="985"/>
      <c r="C44" s="990"/>
      <c r="D44" s="1001"/>
      <c r="E44" s="1012"/>
      <c r="F44" s="1012"/>
      <c r="G44" s="1012"/>
      <c r="H44" s="1033"/>
      <c r="I44" s="1037"/>
      <c r="J44" s="1044"/>
      <c r="K44" s="1044"/>
      <c r="L44" s="1054"/>
      <c r="M44" s="1"/>
      <c r="N44" s="1"/>
    </row>
    <row r="45" spans="1:15" ht="13.5" customHeight="1">
      <c r="A45" s="1"/>
      <c r="B45" s="985"/>
      <c r="C45" s="990"/>
      <c r="D45" s="1000"/>
      <c r="E45" s="1011"/>
      <c r="F45" s="1011"/>
      <c r="G45" s="1011"/>
      <c r="H45" s="1032"/>
      <c r="I45" s="1036"/>
      <c r="J45" s="1043"/>
      <c r="K45" s="1043"/>
      <c r="L45" s="1053"/>
      <c r="M45" s="1"/>
      <c r="N45" s="1"/>
      <c r="O45" s="979" t="str">
        <f>IF(D45="","","○")</f>
        <v/>
      </c>
    </row>
    <row r="46" spans="1:15" ht="13.5" customHeight="1">
      <c r="A46" s="1"/>
      <c r="B46" s="985"/>
      <c r="C46" s="990"/>
      <c r="D46" s="1001"/>
      <c r="E46" s="1012"/>
      <c r="F46" s="1012"/>
      <c r="G46" s="1012"/>
      <c r="H46" s="1033"/>
      <c r="I46" s="1037"/>
      <c r="J46" s="1044"/>
      <c r="K46" s="1044"/>
      <c r="L46" s="1054"/>
      <c r="M46" s="1"/>
      <c r="N46" s="1"/>
    </row>
    <row r="47" spans="1:15" ht="13.5" customHeight="1">
      <c r="A47" s="1"/>
      <c r="B47" s="985"/>
      <c r="C47" s="990"/>
      <c r="D47" s="1002" t="s">
        <v>158</v>
      </c>
      <c r="E47" s="1013"/>
      <c r="F47" s="1013"/>
      <c r="G47" s="1024">
        <f>COUNTA(D37:H46)</f>
        <v>1</v>
      </c>
      <c r="H47" s="1034"/>
      <c r="I47" s="1038" t="s">
        <v>188</v>
      </c>
      <c r="J47" s="1045"/>
      <c r="K47" s="1045"/>
      <c r="L47" s="1034">
        <f>COUNTIF(I37:L46,"○")</f>
        <v>0</v>
      </c>
      <c r="M47" s="1"/>
      <c r="N47" s="1"/>
    </row>
    <row r="48" spans="1:15" ht="13.5" customHeight="1">
      <c r="A48" s="1"/>
      <c r="B48" s="777"/>
      <c r="C48" s="798"/>
      <c r="D48" s="1003"/>
      <c r="E48" s="1014"/>
      <c r="F48" s="1014"/>
      <c r="G48" s="1025"/>
      <c r="H48" s="1035"/>
      <c r="I48" s="1039"/>
      <c r="J48" s="1046"/>
      <c r="K48" s="1046"/>
      <c r="L48" s="1035"/>
      <c r="M48" s="1"/>
      <c r="N48" s="1"/>
    </row>
    <row r="49" spans="1:16">
      <c r="A49" s="1"/>
      <c r="B49" s="1"/>
      <c r="C49" s="1"/>
      <c r="D49" s="1"/>
      <c r="E49" s="1"/>
      <c r="F49" s="1"/>
      <c r="G49" s="1"/>
      <c r="H49" s="1"/>
      <c r="I49" s="1"/>
      <c r="J49" s="1"/>
      <c r="K49" s="1"/>
      <c r="L49" s="1"/>
      <c r="M49" s="1"/>
      <c r="N49" s="1"/>
    </row>
    <row r="50" spans="1:16" s="215" customFormat="1" ht="33" customHeight="1">
      <c r="A50" s="238"/>
      <c r="B50" s="925" t="s">
        <v>76</v>
      </c>
      <c r="C50" s="925"/>
      <c r="D50" s="925"/>
      <c r="E50" s="925"/>
      <c r="F50" s="925"/>
      <c r="G50" s="925"/>
      <c r="H50" s="925"/>
      <c r="I50" s="925"/>
      <c r="J50" s="925"/>
      <c r="K50" s="925"/>
      <c r="L50" s="925"/>
      <c r="M50" s="925"/>
      <c r="N50" s="238"/>
      <c r="O50" s="979"/>
      <c r="P50" s="979"/>
    </row>
    <row r="51" spans="1:16" s="215" customFormat="1" ht="13.5" customHeight="1">
      <c r="A51" s="238"/>
      <c r="B51" s="933"/>
      <c r="C51" s="933"/>
      <c r="D51" s="933"/>
      <c r="E51" s="933"/>
      <c r="F51" s="933"/>
      <c r="G51" s="933"/>
      <c r="H51" s="933"/>
      <c r="I51" s="933"/>
      <c r="J51" s="933"/>
      <c r="K51" s="933"/>
      <c r="L51" s="933"/>
      <c r="M51" s="933"/>
      <c r="N51" s="238"/>
      <c r="O51" s="979"/>
      <c r="P51" s="979"/>
    </row>
    <row r="52" spans="1:16">
      <c r="A52" s="1"/>
      <c r="B52" s="1"/>
      <c r="C52" s="1"/>
      <c r="D52" s="1"/>
      <c r="E52" s="1"/>
      <c r="F52" s="1"/>
      <c r="G52" s="1"/>
      <c r="H52" s="1"/>
      <c r="I52" s="1"/>
      <c r="J52" s="1"/>
      <c r="K52" s="1"/>
      <c r="L52" s="1"/>
      <c r="M52" s="1"/>
      <c r="N52" s="1"/>
    </row>
    <row r="53" spans="1:16" s="215" customFormat="1" ht="14.4">
      <c r="A53" s="238"/>
      <c r="B53" s="707" t="s">
        <v>208</v>
      </c>
      <c r="C53" s="238"/>
      <c r="D53" s="238"/>
      <c r="E53" s="238"/>
      <c r="F53" s="238"/>
      <c r="G53" s="238"/>
      <c r="H53" s="238"/>
      <c r="I53" s="238"/>
      <c r="J53" s="238"/>
      <c r="K53" s="238"/>
      <c r="L53" s="238"/>
      <c r="M53" s="238"/>
      <c r="N53" s="238"/>
      <c r="O53" s="979"/>
      <c r="P53" s="979"/>
    </row>
    <row r="54" spans="1:16" s="215" customFormat="1" ht="14.4">
      <c r="A54" s="238"/>
      <c r="B54" s="39" t="s">
        <v>174</v>
      </c>
      <c r="C54" s="238"/>
      <c r="D54" s="238"/>
      <c r="E54" s="1015"/>
      <c r="F54" s="238"/>
      <c r="G54" s="238"/>
      <c r="H54" s="238"/>
      <c r="I54" s="238"/>
      <c r="J54" s="238"/>
      <c r="K54" s="238"/>
      <c r="L54" s="238"/>
      <c r="M54" s="238"/>
      <c r="N54" s="238"/>
      <c r="O54" s="979"/>
      <c r="P54" s="979"/>
    </row>
    <row r="55" spans="1:16" s="215" customFormat="1" ht="14.4">
      <c r="A55" s="238"/>
      <c r="B55" s="707"/>
      <c r="C55" s="238"/>
      <c r="D55" s="238"/>
      <c r="E55" s="238"/>
      <c r="F55" s="238"/>
      <c r="G55" s="238"/>
      <c r="H55" s="238"/>
      <c r="I55" s="238"/>
      <c r="J55" s="238"/>
      <c r="K55" s="238"/>
      <c r="L55" s="238"/>
      <c r="M55" s="238"/>
      <c r="N55" s="238"/>
      <c r="O55" s="979"/>
      <c r="P55" s="979"/>
    </row>
    <row r="56" spans="1:16" s="215" customFormat="1" ht="14.4">
      <c r="A56" s="238"/>
      <c r="B56" s="707"/>
      <c r="C56" s="238"/>
      <c r="D56" s="238"/>
      <c r="E56" s="238"/>
      <c r="F56" s="238"/>
      <c r="G56" s="238"/>
      <c r="H56" s="238"/>
      <c r="I56" s="238"/>
      <c r="J56" s="238"/>
      <c r="K56" s="238"/>
      <c r="L56" s="238"/>
      <c r="M56" s="238"/>
      <c r="N56" s="238"/>
      <c r="O56" s="979"/>
      <c r="P56" s="979"/>
    </row>
    <row r="57" spans="1:16" s="215" customFormat="1" ht="14.4">
      <c r="A57" s="238"/>
      <c r="B57" s="707"/>
      <c r="C57" s="238"/>
      <c r="D57" s="238"/>
      <c r="E57" s="238"/>
      <c r="F57" s="238"/>
      <c r="G57" s="238"/>
      <c r="H57" s="238"/>
      <c r="I57" s="238"/>
      <c r="J57" s="238"/>
      <c r="K57" s="238"/>
      <c r="L57" s="238"/>
      <c r="M57" s="238"/>
      <c r="N57" s="238"/>
      <c r="O57" s="979"/>
      <c r="P57" s="979"/>
    </row>
    <row r="58" spans="1:16" s="215" customFormat="1" ht="14.4">
      <c r="A58" s="238"/>
      <c r="B58" s="707"/>
      <c r="C58" s="238"/>
      <c r="D58" s="238"/>
      <c r="E58" s="238"/>
      <c r="F58" s="238"/>
      <c r="G58" s="238"/>
      <c r="H58" s="238"/>
      <c r="I58" s="238"/>
      <c r="J58" s="238"/>
      <c r="K58" s="238"/>
      <c r="L58" s="238"/>
      <c r="M58" s="238"/>
      <c r="N58" s="238"/>
      <c r="O58" s="979"/>
      <c r="P58" s="979"/>
    </row>
    <row r="59" spans="1:16" s="215" customFormat="1" ht="14.4">
      <c r="A59" s="238"/>
      <c r="B59" s="707"/>
      <c r="C59" s="238"/>
      <c r="D59" s="238"/>
      <c r="E59" s="238"/>
      <c r="F59" s="238"/>
      <c r="G59" s="238"/>
      <c r="H59" s="238"/>
      <c r="I59" s="238"/>
      <c r="J59" s="238"/>
      <c r="K59" s="238"/>
      <c r="L59" s="238"/>
      <c r="M59" s="238"/>
      <c r="N59" s="238"/>
      <c r="O59" s="979"/>
      <c r="P59" s="979"/>
    </row>
    <row r="60" spans="1:16" ht="19.2">
      <c r="A60" s="17" t="s">
        <v>8</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175</v>
      </c>
      <c r="O1" s="109"/>
      <c r="P1" s="109"/>
      <c r="Q1" s="1"/>
    </row>
    <row r="2" spans="1:17" ht="13.5" customHeight="1">
      <c r="A2" s="1"/>
      <c r="B2" s="150" t="s">
        <v>18</v>
      </c>
      <c r="C2" s="157"/>
      <c r="D2" s="157"/>
      <c r="E2" s="157"/>
      <c r="F2" s="176"/>
      <c r="G2" s="1"/>
      <c r="H2" s="1"/>
      <c r="I2" s="1"/>
      <c r="J2" s="1"/>
      <c r="K2" s="1"/>
      <c r="L2" s="1"/>
      <c r="M2" s="1"/>
      <c r="N2" s="202" t="s">
        <v>36</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34</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31</v>
      </c>
      <c r="C10" s="160"/>
      <c r="D10" s="160"/>
      <c r="E10" s="171"/>
      <c r="F10" s="179"/>
      <c r="G10" s="183"/>
      <c r="H10" s="183"/>
      <c r="I10" s="183"/>
      <c r="J10" s="189"/>
      <c r="K10" s="191" t="s">
        <v>31</v>
      </c>
      <c r="L10" s="195"/>
      <c r="M10" s="198"/>
      <c r="N10" s="198"/>
      <c r="O10" s="198"/>
      <c r="P10" s="211"/>
      <c r="Q10" s="1"/>
    </row>
    <row r="11" spans="1:17" ht="13.5" customHeight="1">
      <c r="A11" s="1"/>
      <c r="B11" s="154" t="s">
        <v>193</v>
      </c>
      <c r="C11" s="161"/>
      <c r="D11" s="161"/>
      <c r="E11" s="172"/>
      <c r="F11" s="180"/>
      <c r="G11" s="184"/>
      <c r="H11" s="184"/>
      <c r="I11" s="184"/>
      <c r="J11" s="189"/>
      <c r="K11" s="192" t="s">
        <v>176</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146</v>
      </c>
      <c r="C13" s="160"/>
      <c r="D13" s="160"/>
      <c r="E13" s="171"/>
      <c r="F13" s="182"/>
      <c r="G13" s="186"/>
      <c r="H13" s="186"/>
      <c r="I13" s="188"/>
      <c r="J13" s="190"/>
      <c r="K13" s="194"/>
      <c r="L13" s="194"/>
      <c r="M13" s="201" t="s">
        <v>143</v>
      </c>
      <c r="N13" s="201"/>
      <c r="O13" s="201"/>
      <c r="P13" s="201"/>
      <c r="Q13" s="1"/>
    </row>
    <row r="14" spans="1:17">
      <c r="A14" s="1"/>
      <c r="B14" s="1"/>
      <c r="C14" s="1"/>
      <c r="D14" s="1"/>
      <c r="E14" s="26"/>
      <c r="F14" s="26" t="s">
        <v>103</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31</v>
      </c>
      <c r="C18" s="160"/>
      <c r="D18" s="160"/>
      <c r="E18" s="171"/>
      <c r="F18" s="179"/>
      <c r="G18" s="183"/>
      <c r="H18" s="183"/>
      <c r="I18" s="183"/>
      <c r="J18" s="189"/>
      <c r="K18" s="191" t="s">
        <v>31</v>
      </c>
      <c r="L18" s="195"/>
      <c r="M18" s="198"/>
      <c r="N18" s="198"/>
      <c r="O18" s="198"/>
      <c r="P18" s="211"/>
      <c r="Q18" s="1"/>
    </row>
    <row r="19" spans="1:17" ht="13.5" customHeight="1">
      <c r="A19" s="1"/>
      <c r="B19" s="154" t="s">
        <v>193</v>
      </c>
      <c r="C19" s="161"/>
      <c r="D19" s="161"/>
      <c r="E19" s="172"/>
      <c r="F19" s="180"/>
      <c r="G19" s="184"/>
      <c r="H19" s="184"/>
      <c r="I19" s="184"/>
      <c r="J19" s="189"/>
      <c r="K19" s="192" t="s">
        <v>176</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146</v>
      </c>
      <c r="C21" s="160"/>
      <c r="D21" s="160"/>
      <c r="E21" s="171"/>
      <c r="F21" s="182"/>
      <c r="G21" s="186"/>
      <c r="H21" s="186"/>
      <c r="I21" s="188"/>
      <c r="J21" s="190"/>
      <c r="K21" s="194"/>
      <c r="L21" s="194"/>
      <c r="M21" s="201" t="s">
        <v>143</v>
      </c>
      <c r="N21" s="201"/>
      <c r="O21" s="201"/>
      <c r="P21" s="201"/>
      <c r="Q21" s="1"/>
    </row>
    <row r="22" spans="1:17">
      <c r="A22" s="1"/>
      <c r="B22" s="1"/>
      <c r="C22" s="1"/>
      <c r="D22" s="1"/>
      <c r="E22" s="26"/>
      <c r="F22" s="26" t="s">
        <v>103</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31</v>
      </c>
      <c r="C25" s="160"/>
      <c r="D25" s="160"/>
      <c r="E25" s="171"/>
      <c r="F25" s="179"/>
      <c r="G25" s="183"/>
      <c r="H25" s="183"/>
      <c r="I25" s="183"/>
      <c r="J25" s="189"/>
      <c r="K25" s="191" t="s">
        <v>31</v>
      </c>
      <c r="L25" s="195"/>
      <c r="M25" s="198"/>
      <c r="N25" s="198"/>
      <c r="O25" s="198"/>
      <c r="P25" s="211"/>
      <c r="Q25" s="1"/>
    </row>
    <row r="26" spans="1:17" ht="13.5" customHeight="1">
      <c r="A26" s="1"/>
      <c r="B26" s="154" t="s">
        <v>193</v>
      </c>
      <c r="C26" s="161"/>
      <c r="D26" s="161"/>
      <c r="E26" s="172"/>
      <c r="F26" s="180"/>
      <c r="G26" s="184"/>
      <c r="H26" s="184"/>
      <c r="I26" s="184"/>
      <c r="J26" s="189"/>
      <c r="K26" s="192" t="s">
        <v>176</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146</v>
      </c>
      <c r="C28" s="160"/>
      <c r="D28" s="160"/>
      <c r="E28" s="171"/>
      <c r="F28" s="182"/>
      <c r="G28" s="186"/>
      <c r="H28" s="186"/>
      <c r="I28" s="188"/>
      <c r="J28" s="190"/>
      <c r="K28" s="194"/>
      <c r="L28" s="194"/>
      <c r="M28" s="201" t="s">
        <v>143</v>
      </c>
      <c r="N28" s="201"/>
      <c r="O28" s="201"/>
      <c r="P28" s="201"/>
      <c r="Q28" s="1"/>
    </row>
    <row r="29" spans="1:17" s="148" customFormat="1" ht="14.4">
      <c r="A29" s="149"/>
      <c r="B29" s="1"/>
      <c r="C29" s="1"/>
      <c r="D29" s="1"/>
      <c r="E29" s="26"/>
      <c r="F29" s="26" t="s">
        <v>103</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30</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29</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16</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8</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zoomScaleSheetLayoutView="100" workbookViewId="0">
      <selection activeCell="D13" sqref="D13:E15"/>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295" t="s">
        <v>67</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69</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48</v>
      </c>
      <c r="C10" s="241"/>
      <c r="D10" s="52"/>
      <c r="E10" s="76"/>
      <c r="F10" s="98" t="s">
        <v>23</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20</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70</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41</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22</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72</v>
      </c>
      <c r="C31" s="222"/>
      <c r="D31" s="259"/>
      <c r="E31" s="272"/>
      <c r="F31" s="272"/>
      <c r="G31" s="272"/>
      <c r="H31" s="272"/>
      <c r="I31" s="272"/>
      <c r="J31" s="272"/>
      <c r="K31" s="296" t="s">
        <v>74</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77</v>
      </c>
      <c r="C34" s="244"/>
      <c r="D34" s="262"/>
      <c r="E34" s="275" t="s">
        <v>180</v>
      </c>
      <c r="F34" s="275"/>
      <c r="G34" s="275"/>
      <c r="H34" s="275"/>
      <c r="I34" s="275"/>
      <c r="J34" s="275"/>
      <c r="K34" s="299" t="s">
        <v>123</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180</v>
      </c>
      <c r="F36" s="276"/>
      <c r="G36" s="276"/>
      <c r="H36" s="276"/>
      <c r="I36" s="276"/>
      <c r="J36" s="276"/>
      <c r="K36" s="300" t="s">
        <v>191</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110</v>
      </c>
      <c r="C38" s="228"/>
      <c r="D38" s="263"/>
      <c r="E38" s="275" t="s">
        <v>195</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78</v>
      </c>
      <c r="B41" s="229" t="s">
        <v>79</v>
      </c>
      <c r="C41" s="247"/>
      <c r="D41" s="265"/>
      <c r="E41" s="278" t="s">
        <v>78</v>
      </c>
      <c r="F41" s="278"/>
      <c r="G41" s="286" t="s">
        <v>59</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81</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82</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83</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3</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8</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57" priority="3">
      <formula>$D$13="○"</formula>
    </cfRule>
    <cfRule type="expression" dxfId="156" priority="8">
      <formula>$D$10="○"</formula>
    </cfRule>
  </conditionalFormatting>
  <conditionalFormatting sqref="D10:L12">
    <cfRule type="expression" dxfId="155" priority="7">
      <formula>$D$13="○"</formula>
    </cfRule>
  </conditionalFormatting>
  <conditionalFormatting sqref="D13:L15">
    <cfRule type="expression" dxfId="154" priority="6">
      <formula>$D$10="○"</formula>
    </cfRule>
  </conditionalFormatting>
  <conditionalFormatting sqref="D41:F42">
    <cfRule type="expression" dxfId="153" priority="5">
      <formula>$D$43="○"</formula>
    </cfRule>
  </conditionalFormatting>
  <conditionalFormatting sqref="D43:F44">
    <cfRule type="expression" dxfId="152" priority="4">
      <formula>$D$41="○"</formula>
    </cfRule>
  </conditionalFormatting>
  <conditionalFormatting sqref="D36:E36 D35 L35 D39:D40 D37 L37 D34:E34 K34:L34 K36:L36 D38:E38 K38:L40">
    <cfRule type="cellIs" dxfId="151" priority="1" operator="between">
      <formula>43586</formula>
      <formula>43830</formula>
    </cfRule>
    <cfRule type="expression" dxfId="150"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M35" sqref="M35"/>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294" t="s">
        <v>175</v>
      </c>
      <c r="L1" s="294"/>
      <c r="M1" s="294"/>
      <c r="N1" s="1"/>
      <c r="AA1" s="323"/>
      <c r="AB1" s="324"/>
      <c r="AC1" s="323"/>
      <c r="AD1" s="323"/>
      <c r="AE1" s="323"/>
      <c r="AF1" s="323"/>
      <c r="AG1" s="323"/>
    </row>
    <row r="2" spans="1:33" ht="13.5" customHeight="1">
      <c r="A2" s="1"/>
      <c r="B2" s="1"/>
      <c r="C2" s="1"/>
      <c r="D2" s="1"/>
      <c r="E2" s="1"/>
      <c r="F2" s="1"/>
      <c r="G2" s="1"/>
      <c r="H2" s="1"/>
      <c r="I2" s="1"/>
      <c r="J2" s="1"/>
      <c r="K2" s="295" t="s">
        <v>84</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12</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85</v>
      </c>
      <c r="C9" s="1"/>
      <c r="D9" s="1"/>
      <c r="E9" s="1"/>
      <c r="F9" s="1"/>
      <c r="G9" s="1"/>
      <c r="H9" s="1"/>
      <c r="I9" s="1"/>
      <c r="J9" s="1"/>
      <c r="K9" s="1"/>
      <c r="L9" s="1"/>
      <c r="M9" s="1"/>
      <c r="N9" s="1"/>
    </row>
    <row r="10" spans="1:33" ht="13.5" customHeight="1">
      <c r="A10" s="16"/>
      <c r="B10" s="219" t="s">
        <v>86</v>
      </c>
      <c r="C10" s="241"/>
      <c r="D10" s="52"/>
      <c r="E10" s="76"/>
      <c r="F10" s="98" t="s">
        <v>23</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46</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3</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8</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9" priority="5" stopIfTrue="1">
      <formula>$D$30="○"</formula>
    </cfRule>
    <cfRule type="expression" dxfId="148" priority="6" stopIfTrue="1">
      <formula>$D$27="○"</formula>
    </cfRule>
  </conditionalFormatting>
  <conditionalFormatting sqref="F10:L12">
    <cfRule type="expression" dxfId="147" priority="4">
      <formula>$D$13="○"</formula>
    </cfRule>
  </conditionalFormatting>
  <conditionalFormatting sqref="F13:L15">
    <cfRule type="expression" dxfId="146" priority="3">
      <formula>$D$10="○"</formula>
    </cfRule>
  </conditionalFormatting>
  <conditionalFormatting sqref="D10:E12">
    <cfRule type="expression" dxfId="145" priority="2">
      <formula>$D$13="○"</formula>
    </cfRule>
  </conditionalFormatting>
  <conditionalFormatting sqref="D13:E15">
    <cfRule type="expression" dxfId="144"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294" t="s">
        <v>175</v>
      </c>
      <c r="L1" s="294"/>
      <c r="M1" s="294"/>
      <c r="N1" s="1"/>
      <c r="AA1" s="323"/>
      <c r="AB1" s="324"/>
      <c r="AC1" s="323"/>
      <c r="AD1" s="323"/>
      <c r="AE1" s="323"/>
      <c r="AF1" s="323"/>
      <c r="AG1" s="323"/>
    </row>
    <row r="2" spans="1:256" ht="13.5" customHeight="1">
      <c r="A2" s="1"/>
      <c r="B2" s="1"/>
      <c r="C2" s="1"/>
      <c r="D2" s="1"/>
      <c r="E2" s="1"/>
      <c r="F2" s="1"/>
      <c r="G2" s="1"/>
      <c r="H2" s="1"/>
      <c r="I2" s="1"/>
      <c r="J2" s="1"/>
      <c r="K2" s="295" t="s">
        <v>6</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240</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215</v>
      </c>
      <c r="C10" s="37"/>
      <c r="D10" s="37"/>
      <c r="E10" s="37"/>
      <c r="F10" s="37"/>
      <c r="G10" s="37"/>
      <c r="H10" s="37"/>
      <c r="I10" s="37"/>
      <c r="J10" s="37"/>
      <c r="K10" s="37"/>
      <c r="L10" s="37"/>
      <c r="M10" s="327"/>
      <c r="N10" s="327"/>
    </row>
    <row r="11" spans="1:256" ht="13.5" customHeight="1">
      <c r="A11" s="1"/>
      <c r="B11" s="224" t="s">
        <v>48</v>
      </c>
      <c r="C11" s="244"/>
      <c r="D11" s="52"/>
      <c r="E11" s="76"/>
      <c r="F11" s="347" t="s">
        <v>87</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20</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11</v>
      </c>
      <c r="C20" s="26"/>
      <c r="D20" s="26"/>
      <c r="E20" s="26"/>
      <c r="F20" s="26"/>
      <c r="G20" s="26"/>
      <c r="H20" s="26"/>
      <c r="I20" s="26"/>
      <c r="J20" s="26"/>
      <c r="K20" s="26"/>
      <c r="L20" s="26"/>
      <c r="M20" s="1"/>
      <c r="N20" s="1"/>
    </row>
    <row r="21" spans="1:41" ht="13.5" customHeight="1">
      <c r="A21" s="1"/>
      <c r="B21" s="29" t="s">
        <v>241</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89</v>
      </c>
      <c r="C24" s="244"/>
      <c r="D24" s="340" t="s">
        <v>242</v>
      </c>
      <c r="E24" s="262"/>
      <c r="F24" s="275" t="s">
        <v>195</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91</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92</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93</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8</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43" priority="30">
      <formula>$D$14="○"</formula>
    </cfRule>
  </conditionalFormatting>
  <conditionalFormatting sqref="F14:L16">
    <cfRule type="expression" dxfId="142" priority="28">
      <formula>$D$11="○"</formula>
    </cfRule>
  </conditionalFormatting>
  <conditionalFormatting sqref="D11:E13">
    <cfRule type="expression" dxfId="141" priority="27">
      <formula>$D$14="○"</formula>
    </cfRule>
  </conditionalFormatting>
  <conditionalFormatting sqref="D14:E16">
    <cfRule type="expression" dxfId="140" priority="26">
      <formula>$D$11="○"</formula>
    </cfRule>
  </conditionalFormatting>
  <conditionalFormatting sqref="E48:L58">
    <cfRule type="expression" dxfId="139" priority="15">
      <formula>AND(#REF!="○",$D$11="○")</formula>
    </cfRule>
  </conditionalFormatting>
  <conditionalFormatting sqref="D21:L23">
    <cfRule type="expression" dxfId="138" priority="12">
      <formula>$D$11="○"</formula>
    </cfRule>
  </conditionalFormatting>
  <conditionalFormatting sqref="E27:L34">
    <cfRule type="expression" dxfId="137" priority="10">
      <formula>$D$11="○"</formula>
    </cfRule>
  </conditionalFormatting>
  <conditionalFormatting sqref="E24:L26">
    <cfRule type="expression" dxfId="136"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H50" sqref="H50:I50"/>
    </sheetView>
  </sheetViews>
  <sheetFormatPr defaultColWidth="3.5" defaultRowHeight="17.25" customHeight="1"/>
  <cols>
    <col min="1" max="1" width="2.5" style="363" customWidth="1"/>
    <col min="2" max="3" width="3.5" style="364"/>
    <col min="4" max="7" width="3.5" style="363"/>
    <col min="8" max="8" width="3.5" style="364"/>
    <col min="9" max="24" width="3.5" style="363"/>
    <col min="25" max="27" width="3.5" style="365"/>
    <col min="28" max="34" width="3.5" style="363"/>
    <col min="35" max="35" width="2.5" style="363" customWidth="1"/>
    <col min="36" max="36" width="3.5" style="363"/>
    <col min="37" max="42" width="3.5" style="366"/>
    <col min="43" max="44" width="3.5" style="366" hidden="1" customWidth="1"/>
    <col min="45" max="45" width="10.625" style="366" hidden="1" customWidth="1"/>
    <col min="46" max="16384" width="3.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175</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94</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97</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194</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48</v>
      </c>
      <c r="J13" s="438"/>
      <c r="K13" s="438"/>
      <c r="L13" s="241"/>
      <c r="M13" s="459"/>
      <c r="N13" s="467"/>
      <c r="O13" s="467"/>
      <c r="P13" s="470"/>
      <c r="Q13" s="474" t="s">
        <v>23</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20</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11</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98</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99</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63</v>
      </c>
      <c r="C29" s="388"/>
      <c r="D29" s="395" t="s">
        <v>57</v>
      </c>
      <c r="E29" s="401"/>
      <c r="F29" s="401"/>
      <c r="G29" s="410"/>
      <c r="H29" s="419" t="s">
        <v>55</v>
      </c>
      <c r="I29" s="429"/>
      <c r="J29" s="395" t="s">
        <v>41</v>
      </c>
      <c r="K29" s="401"/>
      <c r="L29" s="401"/>
      <c r="M29" s="410"/>
      <c r="N29" s="401" t="s">
        <v>32</v>
      </c>
      <c r="O29" s="401"/>
      <c r="P29" s="401"/>
      <c r="Q29" s="401"/>
      <c r="R29" s="401"/>
      <c r="S29" s="410"/>
      <c r="T29" s="395" t="s">
        <v>22</v>
      </c>
      <c r="U29" s="401"/>
      <c r="V29" s="401"/>
      <c r="W29" s="401"/>
      <c r="X29" s="401"/>
      <c r="Y29" s="410"/>
      <c r="Z29" s="487" t="s">
        <v>101</v>
      </c>
      <c r="AA29" s="487"/>
      <c r="AB29" s="487"/>
      <c r="AC29" s="487"/>
      <c r="AD29" s="497"/>
      <c r="AE29" s="501" t="s">
        <v>53</v>
      </c>
      <c r="AF29" s="505"/>
      <c r="AG29" s="501" t="s">
        <v>104</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106</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15</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15</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15</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15</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15</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15</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15</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15</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15</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15</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15</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15</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15</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15</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15</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15</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15</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15</v>
      </c>
      <c r="AC48" s="490"/>
      <c r="AD48" s="500"/>
      <c r="AE48" s="504"/>
      <c r="AF48" s="500"/>
      <c r="AG48" s="504"/>
      <c r="AH48" s="514"/>
      <c r="AI48" s="378"/>
    </row>
    <row r="49" spans="1:67" ht="26.25" customHeight="1">
      <c r="A49" s="370"/>
      <c r="B49" s="385" t="s">
        <v>60</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61</v>
      </c>
      <c r="C50" s="393"/>
      <c r="D50" s="393"/>
      <c r="E50" s="393"/>
      <c r="F50" s="393"/>
      <c r="G50" s="415"/>
      <c r="H50" s="424" t="str">
        <f>IF(COUNT(H31:H48)=0,"",ROUNDDOWN(AVERAGE(H31:H48),1))</f>
        <v/>
      </c>
      <c r="I50" s="434"/>
      <c r="J50" s="448" t="s">
        <v>204</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3</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65</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71</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107</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8</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33</v>
      </c>
      <c r="AS63" s="366" t="s">
        <v>108</v>
      </c>
    </row>
    <row r="64" spans="1:67" ht="17.25" customHeight="1">
      <c r="AQ64" s="366" t="s">
        <v>35</v>
      </c>
      <c r="AS64" s="366" t="s">
        <v>80</v>
      </c>
    </row>
    <row r="65" spans="43:45" ht="17.25" customHeight="1">
      <c r="AQ65" s="366" t="s">
        <v>58</v>
      </c>
      <c r="AS65" s="366" t="s">
        <v>109</v>
      </c>
    </row>
    <row r="66" spans="43:45" ht="13.2">
      <c r="AQ66" s="366" t="s">
        <v>39</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35" priority="9">
      <formula>$M$15="○"</formula>
    </cfRule>
    <cfRule type="expression" dxfId="134" priority="15" stopIfTrue="1">
      <formula>$M$13="○"</formula>
    </cfRule>
  </conditionalFormatting>
  <conditionalFormatting sqref="Q15:AA16">
    <cfRule type="expression" dxfId="133" priority="13">
      <formula>$M$9=""</formula>
    </cfRule>
  </conditionalFormatting>
  <conditionalFormatting sqref="J22:AH27">
    <cfRule type="expression" dxfId="132" priority="10">
      <formula>$M$15="○"</formula>
    </cfRule>
    <cfRule type="expression" dxfId="131" priority="11">
      <formula>$M$13="○"</formula>
    </cfRule>
  </conditionalFormatting>
  <conditionalFormatting sqref="Q13:AA14">
    <cfRule type="expression" dxfId="130" priority="6">
      <formula>$M$9=""</formula>
    </cfRule>
  </conditionalFormatting>
  <conditionalFormatting sqref="M13:P14">
    <cfRule type="expression" dxfId="129" priority="4">
      <formula>$M$9=""</formula>
    </cfRule>
  </conditionalFormatting>
  <conditionalFormatting sqref="M13:AA14">
    <cfRule type="expression" dxfId="128" priority="3">
      <formula>$M$15="○"</formula>
    </cfRule>
  </conditionalFormatting>
  <conditionalFormatting sqref="M15:P16">
    <cfRule type="expression" dxfId="127" priority="2">
      <formula>$M$9=""</formula>
    </cfRule>
  </conditionalFormatting>
  <conditionalFormatting sqref="M15:AA16">
    <cfRule type="expression" dxfId="126"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4" zoomScaleSheetLayoutView="40" workbookViewId="0">
      <selection activeCell="F23" sqref="F23:L23"/>
    </sheetView>
  </sheetViews>
  <sheetFormatPr defaultColWidth="9" defaultRowHeight="13.2"/>
  <cols>
    <col min="1" max="1" width="1.875" style="367" customWidth="1"/>
    <col min="2" max="2" width="7.5" style="367" customWidth="1"/>
    <col min="3" max="3" width="68.75" style="367" customWidth="1"/>
    <col min="4" max="5" width="3.625" style="367" customWidth="1"/>
    <col min="6" max="7" width="7.625" style="367" customWidth="1"/>
    <col min="8" max="10" width="6.625" style="367" customWidth="1"/>
    <col min="11" max="11" width="3.625" style="367" customWidth="1"/>
    <col min="12" max="12" width="5" style="367" customWidth="1"/>
    <col min="13" max="13" width="6.5" style="367" customWidth="1"/>
    <col min="14" max="14" width="2.5" style="367" customWidth="1"/>
    <col min="15" max="15" width="9" style="367"/>
    <col min="16" max="16" width="12.75" style="367" bestFit="1" customWidth="1"/>
    <col min="17" max="16384" width="9" style="367"/>
  </cols>
  <sheetData>
    <row r="1" spans="1:33" ht="25.8">
      <c r="A1" s="524"/>
      <c r="B1" s="524"/>
      <c r="C1" s="524"/>
      <c r="D1" s="524"/>
      <c r="E1" s="524"/>
      <c r="F1" s="524"/>
      <c r="G1" s="524"/>
      <c r="H1" s="524"/>
      <c r="I1" s="524"/>
      <c r="J1" s="294" t="s">
        <v>175</v>
      </c>
      <c r="K1" s="294"/>
      <c r="L1" s="294"/>
      <c r="M1" s="294"/>
      <c r="N1" s="371"/>
      <c r="AA1" s="610"/>
      <c r="AB1" s="611"/>
      <c r="AC1" s="610"/>
      <c r="AD1" s="610"/>
      <c r="AE1" s="610"/>
      <c r="AF1" s="610"/>
      <c r="AG1" s="610"/>
    </row>
    <row r="2" spans="1:33" ht="13.5" customHeight="1">
      <c r="A2" s="524"/>
      <c r="B2" s="524"/>
      <c r="C2" s="524"/>
      <c r="D2" s="524"/>
      <c r="E2" s="524"/>
      <c r="F2" s="524"/>
      <c r="G2" s="524"/>
      <c r="H2" s="599" t="s">
        <v>140</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117</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54</v>
      </c>
      <c r="C10" s="553"/>
      <c r="D10" s="567"/>
      <c r="E10" s="567"/>
      <c r="F10" s="588" t="s">
        <v>212</v>
      </c>
      <c r="G10" s="596"/>
      <c r="H10" s="596"/>
      <c r="I10" s="596"/>
      <c r="J10" s="596"/>
      <c r="K10" s="596"/>
      <c r="L10" s="600"/>
      <c r="M10" s="609"/>
      <c r="N10" s="371"/>
    </row>
    <row r="11" spans="1:33" ht="30" customHeight="1">
      <c r="A11" s="524"/>
      <c r="B11" s="532"/>
      <c r="C11" s="554"/>
      <c r="D11" s="567"/>
      <c r="E11" s="567"/>
      <c r="F11" s="588" t="s">
        <v>40</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214</v>
      </c>
      <c r="C14" s="556" t="s">
        <v>216</v>
      </c>
      <c r="D14" s="569"/>
      <c r="E14" s="569"/>
      <c r="F14" s="589" t="s">
        <v>217</v>
      </c>
      <c r="G14" s="589"/>
      <c r="H14" s="589"/>
      <c r="I14" s="589"/>
      <c r="J14" s="589"/>
      <c r="K14" s="589"/>
      <c r="L14" s="589"/>
      <c r="M14" s="609"/>
      <c r="N14" s="371"/>
    </row>
    <row r="15" spans="1:33" ht="30" customHeight="1">
      <c r="A15" s="524"/>
      <c r="B15" s="536"/>
      <c r="C15" s="557" t="s">
        <v>124</v>
      </c>
      <c r="D15" s="570"/>
      <c r="E15" s="579"/>
      <c r="F15" s="590" t="s">
        <v>218</v>
      </c>
      <c r="G15" s="597"/>
      <c r="H15" s="597"/>
      <c r="I15" s="597"/>
      <c r="J15" s="597"/>
      <c r="K15" s="597"/>
      <c r="L15" s="601"/>
      <c r="M15" s="609"/>
      <c r="N15" s="371"/>
    </row>
    <row r="16" spans="1:33" ht="30" customHeight="1">
      <c r="A16" s="524"/>
      <c r="B16" s="536"/>
      <c r="C16" s="558" t="s">
        <v>220</v>
      </c>
      <c r="D16" s="571"/>
      <c r="E16" s="580"/>
      <c r="F16" s="591" t="s">
        <v>219</v>
      </c>
      <c r="G16" s="593"/>
      <c r="H16" s="593"/>
      <c r="I16" s="593"/>
      <c r="J16" s="593"/>
      <c r="K16" s="593"/>
      <c r="L16" s="602"/>
      <c r="M16" s="609"/>
      <c r="N16" s="371"/>
    </row>
    <row r="17" spans="1:14" ht="30" customHeight="1">
      <c r="A17" s="524"/>
      <c r="B17" s="536"/>
      <c r="C17" s="558" t="s">
        <v>221</v>
      </c>
      <c r="D17" s="571"/>
      <c r="E17" s="580"/>
      <c r="F17" s="591" t="s">
        <v>219</v>
      </c>
      <c r="G17" s="593"/>
      <c r="H17" s="593"/>
      <c r="I17" s="593"/>
      <c r="J17" s="593"/>
      <c r="K17" s="593"/>
      <c r="L17" s="602"/>
      <c r="M17" s="609"/>
      <c r="N17" s="371"/>
    </row>
    <row r="18" spans="1:14" ht="30" customHeight="1">
      <c r="A18" s="528"/>
      <c r="B18" s="536"/>
      <c r="C18" s="559" t="s">
        <v>223</v>
      </c>
      <c r="D18" s="571"/>
      <c r="E18" s="580"/>
      <c r="F18" s="592" t="s">
        <v>219</v>
      </c>
      <c r="G18" s="592"/>
      <c r="H18" s="592"/>
      <c r="I18" s="592"/>
      <c r="J18" s="592"/>
      <c r="K18" s="592"/>
      <c r="L18" s="603"/>
      <c r="M18" s="609"/>
      <c r="N18" s="371"/>
    </row>
    <row r="19" spans="1:14" ht="30" customHeight="1">
      <c r="A19" s="528"/>
      <c r="B19" s="536"/>
      <c r="C19" s="558" t="s">
        <v>224</v>
      </c>
      <c r="D19" s="571"/>
      <c r="E19" s="580"/>
      <c r="F19" s="593" t="s">
        <v>219</v>
      </c>
      <c r="G19" s="593"/>
      <c r="H19" s="593"/>
      <c r="I19" s="593"/>
      <c r="J19" s="593"/>
      <c r="K19" s="593"/>
      <c r="L19" s="602"/>
      <c r="M19" s="609"/>
      <c r="N19" s="371"/>
    </row>
    <row r="20" spans="1:14" ht="30" customHeight="1">
      <c r="A20" s="528"/>
      <c r="B20" s="537"/>
      <c r="C20" s="560" t="s">
        <v>66</v>
      </c>
      <c r="D20" s="572"/>
      <c r="E20" s="581"/>
      <c r="F20" s="594" t="s">
        <v>219</v>
      </c>
      <c r="G20" s="598"/>
      <c r="H20" s="598"/>
      <c r="I20" s="598"/>
      <c r="J20" s="598"/>
      <c r="K20" s="598"/>
      <c r="L20" s="604"/>
      <c r="M20" s="609"/>
      <c r="N20" s="371"/>
    </row>
    <row r="21" spans="1:14" ht="45" customHeight="1">
      <c r="A21" s="528"/>
      <c r="B21" s="538" t="s">
        <v>112</v>
      </c>
      <c r="C21" s="561" t="s">
        <v>192</v>
      </c>
      <c r="D21" s="573"/>
      <c r="E21" s="582"/>
      <c r="F21" s="595" t="s">
        <v>203</v>
      </c>
      <c r="G21" s="595"/>
      <c r="H21" s="595"/>
      <c r="I21" s="595"/>
      <c r="J21" s="595"/>
      <c r="K21" s="595"/>
      <c r="L21" s="605"/>
      <c r="M21" s="609"/>
      <c r="N21" s="371"/>
    </row>
    <row r="22" spans="1:14" ht="45" customHeight="1">
      <c r="A22" s="528"/>
      <c r="B22" s="539"/>
      <c r="C22" s="557" t="s">
        <v>232</v>
      </c>
      <c r="D22" s="570"/>
      <c r="E22" s="579"/>
      <c r="F22" s="590" t="s">
        <v>218</v>
      </c>
      <c r="G22" s="597"/>
      <c r="H22" s="597"/>
      <c r="I22" s="597"/>
      <c r="J22" s="597"/>
      <c r="K22" s="597"/>
      <c r="L22" s="601"/>
      <c r="M22" s="609"/>
      <c r="N22" s="371"/>
    </row>
    <row r="23" spans="1:14" ht="71.25" customHeight="1">
      <c r="A23" s="528"/>
      <c r="B23" s="540"/>
      <c r="C23" s="560" t="s">
        <v>233</v>
      </c>
      <c r="D23" s="572"/>
      <c r="E23" s="581"/>
      <c r="F23" s="594" t="s">
        <v>218</v>
      </c>
      <c r="G23" s="598"/>
      <c r="H23" s="598"/>
      <c r="I23" s="598"/>
      <c r="J23" s="598"/>
      <c r="K23" s="598"/>
      <c r="L23" s="604"/>
      <c r="M23" s="609"/>
      <c r="N23" s="371"/>
    </row>
    <row r="24" spans="1:14" ht="33.75" customHeight="1">
      <c r="A24" s="528"/>
      <c r="B24" s="541" t="s">
        <v>236</v>
      </c>
      <c r="C24" s="561" t="s">
        <v>237</v>
      </c>
      <c r="D24" s="573"/>
      <c r="E24" s="582"/>
      <c r="F24" s="595" t="s">
        <v>163</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225</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226</v>
      </c>
      <c r="C32" s="542"/>
      <c r="D32" s="542"/>
      <c r="E32" s="542"/>
      <c r="F32" s="542"/>
      <c r="G32" s="542"/>
      <c r="H32" s="542"/>
      <c r="I32" s="542"/>
      <c r="J32" s="542"/>
      <c r="K32" s="542"/>
      <c r="L32" s="542"/>
      <c r="M32" s="524"/>
      <c r="N32" s="371"/>
    </row>
    <row r="33" spans="1:14" ht="13.5" customHeight="1">
      <c r="A33" s="524"/>
      <c r="B33" s="29" t="s">
        <v>199</v>
      </c>
      <c r="C33" s="172"/>
      <c r="D33" s="574"/>
      <c r="E33" s="583" t="s">
        <v>197</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128</v>
      </c>
      <c r="C37" s="542"/>
      <c r="D37" s="542"/>
      <c r="E37" s="542"/>
      <c r="F37" s="542"/>
      <c r="G37" s="542"/>
      <c r="H37" s="542"/>
      <c r="I37" s="542"/>
      <c r="J37" s="542"/>
      <c r="K37" s="542"/>
      <c r="L37" s="542"/>
      <c r="M37" s="524"/>
      <c r="N37" s="371"/>
    </row>
    <row r="38" spans="1:14" ht="13.5" customHeight="1">
      <c r="A38" s="524"/>
      <c r="B38" s="29" t="s">
        <v>199</v>
      </c>
      <c r="C38" s="172"/>
      <c r="D38" s="574"/>
      <c r="E38" s="583" t="s">
        <v>197</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154</v>
      </c>
      <c r="C42" s="542"/>
      <c r="D42" s="542"/>
      <c r="E42" s="542"/>
      <c r="F42" s="542"/>
      <c r="G42" s="542"/>
      <c r="H42" s="542"/>
      <c r="I42" s="542"/>
      <c r="J42" s="542"/>
      <c r="K42" s="542"/>
      <c r="L42" s="542"/>
      <c r="M42" s="524"/>
      <c r="N42" s="371"/>
    </row>
    <row r="43" spans="1:14" ht="13.5" customHeight="1">
      <c r="A43" s="524"/>
      <c r="B43" s="29" t="s">
        <v>199</v>
      </c>
      <c r="C43" s="172"/>
      <c r="D43" s="574"/>
      <c r="E43" s="583" t="s">
        <v>197</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227</v>
      </c>
      <c r="C47" s="542"/>
      <c r="D47" s="542"/>
      <c r="E47" s="542"/>
      <c r="F47" s="542"/>
      <c r="G47" s="542"/>
      <c r="H47" s="542"/>
      <c r="I47" s="542"/>
      <c r="J47" s="542"/>
      <c r="K47" s="542"/>
      <c r="L47" s="542"/>
      <c r="M47" s="524"/>
      <c r="N47" s="371"/>
    </row>
    <row r="48" spans="1:14" ht="13.5" customHeight="1">
      <c r="A48" s="524"/>
      <c r="B48" s="29" t="s">
        <v>199</v>
      </c>
      <c r="C48" s="172"/>
      <c r="D48" s="574"/>
      <c r="E48" s="583" t="s">
        <v>197</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184</v>
      </c>
      <c r="C52" s="542"/>
      <c r="D52" s="542"/>
      <c r="E52" s="542"/>
      <c r="F52" s="542"/>
      <c r="G52" s="542"/>
      <c r="H52" s="542"/>
      <c r="I52" s="542"/>
      <c r="J52" s="542"/>
      <c r="K52" s="542"/>
      <c r="L52" s="542"/>
      <c r="M52" s="524"/>
      <c r="N52" s="371"/>
    </row>
    <row r="53" spans="1:14" ht="13.5" customHeight="1">
      <c r="A53" s="524"/>
      <c r="B53" s="29" t="s">
        <v>199</v>
      </c>
      <c r="C53" s="172"/>
      <c r="D53" s="574"/>
      <c r="E53" s="583" t="s">
        <v>197</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228</v>
      </c>
      <c r="C57" s="542"/>
      <c r="D57" s="542"/>
      <c r="E57" s="542"/>
      <c r="F57" s="542"/>
      <c r="G57" s="542"/>
      <c r="H57" s="542"/>
      <c r="I57" s="542"/>
      <c r="J57" s="542"/>
      <c r="K57" s="542"/>
      <c r="L57" s="542"/>
      <c r="M57" s="609"/>
      <c r="N57" s="371"/>
    </row>
    <row r="58" spans="1:14" ht="13.5" customHeight="1">
      <c r="A58" s="524"/>
      <c r="B58" s="29" t="s">
        <v>213</v>
      </c>
      <c r="C58" s="172"/>
      <c r="D58" s="574"/>
      <c r="E58" s="587" t="s">
        <v>197</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88</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231</v>
      </c>
      <c r="C65" s="542"/>
      <c r="D65" s="542"/>
      <c r="E65" s="542"/>
      <c r="F65" s="542"/>
      <c r="G65" s="542"/>
      <c r="H65" s="542"/>
      <c r="I65" s="542"/>
      <c r="J65" s="542"/>
      <c r="K65" s="542"/>
      <c r="L65" s="542"/>
      <c r="M65" s="609"/>
      <c r="N65" s="371"/>
    </row>
    <row r="66" spans="1:14" ht="13.5" customHeight="1">
      <c r="A66" s="524"/>
      <c r="B66" s="547" t="s">
        <v>211</v>
      </c>
      <c r="C66" s="563"/>
      <c r="D66" s="574"/>
      <c r="E66" s="583" t="s">
        <v>197</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230</v>
      </c>
      <c r="C70" s="566"/>
      <c r="D70" s="529"/>
      <c r="E70" s="524"/>
      <c r="F70" s="524"/>
      <c r="G70" s="524"/>
      <c r="H70" s="524"/>
      <c r="I70" s="524"/>
      <c r="J70" s="524"/>
      <c r="K70" s="524"/>
      <c r="L70" s="524"/>
      <c r="M70" s="524"/>
      <c r="N70" s="371"/>
    </row>
    <row r="71" spans="1:14" ht="14.4">
      <c r="A71" s="529"/>
      <c r="B71" s="542" t="s">
        <v>44</v>
      </c>
      <c r="C71" s="566"/>
      <c r="D71" s="529"/>
      <c r="E71" s="524"/>
      <c r="F71" s="524"/>
      <c r="G71" s="524"/>
      <c r="H71" s="524"/>
      <c r="I71" s="524"/>
      <c r="J71" s="524"/>
      <c r="K71" s="524"/>
      <c r="L71" s="524"/>
      <c r="M71" s="524"/>
      <c r="N71" s="371"/>
    </row>
    <row r="72" spans="1:14">
      <c r="A72" s="529"/>
      <c r="B72" s="547" t="s">
        <v>211</v>
      </c>
      <c r="C72" s="563"/>
      <c r="D72" s="574"/>
      <c r="E72" s="583" t="s">
        <v>197</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239</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199</v>
      </c>
      <c r="C79" s="172"/>
      <c r="D79" s="574"/>
      <c r="E79" s="583" t="s">
        <v>197</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3</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8</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5" priority="16">
      <formula>$D$10="○"</formula>
    </cfRule>
  </conditionalFormatting>
  <conditionalFormatting sqref="D10:L10">
    <cfRule type="expression" dxfId="124" priority="15">
      <formula>$D$11="○"</formula>
    </cfRule>
  </conditionalFormatting>
  <conditionalFormatting sqref="E61:K61">
    <cfRule type="cellIs" dxfId="123" priority="14" operator="between">
      <formula>43586</formula>
      <formula>43830</formula>
    </cfRule>
  </conditionalFormatting>
  <conditionalFormatting sqref="D61:L61">
    <cfRule type="expression" dxfId="122" priority="13">
      <formula>#REF!="○"</formula>
    </cfRule>
  </conditionalFormatting>
  <conditionalFormatting sqref="D14:L14 D21:L21 D24:L24">
    <cfRule type="expression" dxfId="121" priority="12">
      <formula>$D$11="○"</formula>
    </cfRule>
  </conditionalFormatting>
  <conditionalFormatting sqref="D15:L20">
    <cfRule type="expression" dxfId="120" priority="11">
      <formula>$D$14="○"</formula>
    </cfRule>
  </conditionalFormatting>
  <conditionalFormatting sqref="D22:L23">
    <cfRule type="expression" dxfId="119" priority="10">
      <formula>$D$21="○"</formula>
    </cfRule>
  </conditionalFormatting>
  <conditionalFormatting sqref="D33:L35">
    <cfRule type="expression" dxfId="118" priority="9">
      <formula>$D$15="○"</formula>
    </cfRule>
  </conditionalFormatting>
  <conditionalFormatting sqref="D38:L40">
    <cfRule type="expression" dxfId="117" priority="8">
      <formula>$D$16="○"</formula>
    </cfRule>
  </conditionalFormatting>
  <conditionalFormatting sqref="D43:L45">
    <cfRule type="expression" dxfId="116" priority="7">
      <formula>$D$17="○"</formula>
    </cfRule>
  </conditionalFormatting>
  <conditionalFormatting sqref="D48:L50">
    <cfRule type="expression" dxfId="115" priority="6">
      <formula>$D$18="○"</formula>
    </cfRule>
  </conditionalFormatting>
  <conditionalFormatting sqref="D53:L55">
    <cfRule type="expression" dxfId="114" priority="5">
      <formula>$D$19="○"</formula>
    </cfRule>
  </conditionalFormatting>
  <conditionalFormatting sqref="D58:L60">
    <cfRule type="expression" dxfId="113" priority="4">
      <formula>$D$20="○"</formula>
    </cfRule>
  </conditionalFormatting>
  <conditionalFormatting sqref="D66:L68">
    <cfRule type="expression" dxfId="112" priority="3">
      <formula>$D$22="○"</formula>
    </cfRule>
  </conditionalFormatting>
  <conditionalFormatting sqref="D72:L74">
    <cfRule type="expression" dxfId="111" priority="2">
      <formula>$D$23="○"</formula>
    </cfRule>
  </conditionalFormatting>
  <conditionalFormatting sqref="D79:L81">
    <cfRule type="expression" dxfId="110"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H23" sqref="H23:H25"/>
    </sheetView>
  </sheetViews>
  <sheetFormatPr defaultColWidth="9" defaultRowHeight="13.2"/>
  <cols>
    <col min="1" max="13" width="6.5" style="367" customWidth="1"/>
    <col min="14" max="14" width="2.5" style="367" customWidth="1"/>
    <col min="15" max="16384" width="9" style="367"/>
  </cols>
  <sheetData>
    <row r="1" spans="1:33" ht="25.8">
      <c r="A1" s="524"/>
      <c r="B1" s="524"/>
      <c r="C1" s="524"/>
      <c r="D1" s="524"/>
      <c r="E1" s="524"/>
      <c r="F1" s="524"/>
      <c r="G1" s="524"/>
      <c r="H1" s="524"/>
      <c r="I1" s="524"/>
      <c r="J1" s="646"/>
      <c r="K1" s="294" t="s">
        <v>175</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114</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115</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102</v>
      </c>
      <c r="C11" s="621"/>
      <c r="D11" s="52"/>
      <c r="E11" s="76"/>
      <c r="F11" s="98" t="s">
        <v>23</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20</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11</v>
      </c>
      <c r="C22" s="542"/>
      <c r="D22" s="542"/>
      <c r="E22" s="542"/>
      <c r="F22" s="542"/>
      <c r="G22" s="542"/>
      <c r="H22" s="542"/>
      <c r="I22" s="542"/>
      <c r="J22" s="542"/>
      <c r="K22" s="542"/>
      <c r="L22" s="542"/>
      <c r="M22" s="524"/>
      <c r="N22" s="371"/>
    </row>
    <row r="23" spans="1:14" ht="13.5" customHeight="1">
      <c r="A23" s="524"/>
      <c r="B23" s="616" t="s">
        <v>118</v>
      </c>
      <c r="C23" s="616"/>
      <c r="D23" s="629" t="s">
        <v>127</v>
      </c>
      <c r="E23" s="635"/>
      <c r="F23" s="635"/>
      <c r="G23" s="635"/>
      <c r="H23" s="640"/>
      <c r="I23" s="643" t="s">
        <v>68</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120</v>
      </c>
      <c r="C26" s="624"/>
      <c r="D26" s="632" t="s">
        <v>142</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3</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8</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9" priority="7" stopIfTrue="1">
      <formula>$D$14="○"</formula>
    </cfRule>
    <cfRule type="expression" dxfId="108" priority="8" stopIfTrue="1">
      <formula>$D$11="○"</formula>
    </cfRule>
  </conditionalFormatting>
  <conditionalFormatting sqref="D11:L13">
    <cfRule type="expression" dxfId="107" priority="6">
      <formula>$D$14="○"</formula>
    </cfRule>
  </conditionalFormatting>
  <conditionalFormatting sqref="D14:L16">
    <cfRule type="expression" dxfId="106" priority="5">
      <formula>$D$11="○"</formula>
    </cfRule>
  </conditionalFormatting>
  <conditionalFormatting sqref="D26">
    <cfRule type="expression" dxfId="105" priority="3">
      <formula>#REF!="○"</formula>
    </cfRule>
  </conditionalFormatting>
  <conditionalFormatting sqref="D26">
    <cfRule type="expression" dxfId="104" priority="2">
      <formula>#REF!="○"</formula>
    </cfRule>
  </conditionalFormatting>
  <conditionalFormatting sqref="D26">
    <cfRule type="expression" dxfId="103"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21</vt:i4>
      </vt:variant>
    </vt:vector>
  </HeadingPairs>
  <TitlesOfParts>
    <vt:vector size="21"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コ(ｵ)</vt:lpstr>
      <vt:lpstr>コ(ｶ)</vt:lpstr>
      <vt:lpstr>サ(ｱ)</vt:lpstr>
      <vt:lpstr>サ(ｲ)</vt:lpstr>
      <vt:lpstr>ス(ｱ)</vt:lpstr>
      <vt:lpstr>ス(ｲ)</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板橋 乃理</cp:lastModifiedBy>
  <cp:lastPrinted>2024-01-30T08:46:38Z</cp:lastPrinted>
  <dcterms:created xsi:type="dcterms:W3CDTF">2010-12-14T05:07:15Z</dcterms:created>
  <dcterms:modified xsi:type="dcterms:W3CDTF">2025-06-25T06:53:17Z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2025-06-25T06:53:17Z</vt:filetime>
  </property>
</Properties>
</file>