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5" yWindow="405" windowWidth="20520" windowHeight="7920" tabRatio="826"/>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ｵ)" sheetId="255" r:id="rId16"/>
    <sheet name="コ(ｶ)" sheetId="3" r:id="rId17"/>
    <sheet name="サ(ｱ)" sheetId="4" r:id="rId18"/>
    <sheet name="サ(ｲ)" sheetId="198" r:id="rId19"/>
    <sheet name="ス(ｱ)" sheetId="218" r:id="rId20"/>
    <sheet name="ス(ｲ)" sheetId="219" r:id="rId21"/>
  </sheets>
  <definedNames>
    <definedName name="_xlnm.Print_Area" localSheetId="5">'イ(ｲ)'!$A$1:$N$62</definedName>
    <definedName name="_xlnm.Print_Area" localSheetId="0">'順番(自己採点)'!$A$1:$N$26</definedName>
    <definedName name="_xlnm.Print_Area" localSheetId="16">'コ(ｶ)'!$A$1:$N$56</definedName>
    <definedName name="_xlnm.Print_Area" localSheetId="2">配置予定技術者!$A$1:$Q$61</definedName>
    <definedName name="_xlnm.Print_Area" localSheetId="3">'ア(ｲ)'!$A$1:$N$62</definedName>
    <definedName name="_xlnm.Print_Area" localSheetId="4">'イ(ｱ)'!$A$1:$N$61</definedName>
    <definedName name="_xlnm.Print_Area" localSheetId="6">'ウ(ｱ)'!$A$1:$AI$58</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8">'サ(ｲ)'!$A$1:$N$60</definedName>
    <definedName name="_xlnm.Print_Area" localSheetId="19">'ス(ｱ)'!$A$1:$N$45</definedName>
    <definedName name="_xlnm.Print_Area" localSheetId="20">'ス(ｲ)'!$A$1:$N$60</definedName>
    <definedName name="_xlnm.Print_Area" localSheetId="13">'コ(ｳ)'!$A$1:$N$69</definedName>
    <definedName name="_xlnm.Print_Area" localSheetId="1">社名情報!$B$1:$N$64</definedName>
    <definedName name="_xlnm.Print_Area" localSheetId="14">'コ(ｴ)'!$A$1:$N$50</definedName>
    <definedName name="_xlnm.Print_Area" localSheetId="15">'コ(ｵ)'!$A$1:$N$59</definedName>
    <definedName name="_xlnm.Print_Area" localSheetId="7">'カ(ｱ)~(ｳ)'!$A$1:$N$86</definedName>
    <definedName name="_xlnm.Print_Area" localSheetId="17">'サ(ｱ)'!$A$1:$N$54</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<sst xmlns="http://schemas.openxmlformats.org/spreadsheetml/2006/main" xmlns:r="http://schemas.openxmlformats.org/officeDocument/2006/relationships" count="265" uniqueCount="265">
  <si>
    <t>除雪契約実績</t>
  </si>
  <si>
    <t>※「全量」と指定されている場合は本項目の選択で終了です。</t>
  </si>
  <si>
    <t>建設業
許可番号</t>
    <rPh sb="0" eb="3">
      <t>ケンセツギョウ</t>
    </rPh>
    <rPh sb="4" eb="6">
      <t>キョカ</t>
    </rPh>
    <rPh sb="6" eb="8">
      <t>バンゴウ</t>
    </rPh>
    <phoneticPr fontId="4"/>
  </si>
  <si>
    <t>法定雇用義務(※1)があり、障害者雇用状況報告書の実雇用率が３．５％以上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5" eb="26">
      <t>ジツ</t>
    </rPh>
    <rPh sb="26" eb="28">
      <t>コヨウ</t>
    </rPh>
    <rPh sb="28" eb="29">
      <t>リツ</t>
    </rPh>
    <rPh sb="34" eb="36">
      <t>イジョウ</t>
    </rPh>
    <phoneticPr fontId="4"/>
  </si>
  <si>
    <t>様式イ（イ）</t>
    <rPh sb="0" eb="2">
      <t>ヨウシキ</t>
    </rPh>
    <phoneticPr fontId="4"/>
  </si>
  <si>
    <t>※4</t>
  </si>
  <si>
    <t>／</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</si>
  <si>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</si>
  <si>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</si>
  <si>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</si>
  <si>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</si>
  <si>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（ありの場合）</t>
    <rPh sb="4" eb="6">
      <t>バアイ</t>
    </rPh>
    <phoneticPr fontId="4"/>
  </si>
  <si>
    <t>発生日</t>
    <rPh sb="0" eb="3">
      <t>ハッセイビ</t>
    </rPh>
    <phoneticPr fontId="4"/>
  </si>
  <si>
    <t>災害防止活動等の協定</t>
    <rPh sb="8" eb="10">
      <t>キョウテイ</t>
    </rPh>
    <phoneticPr fontId="4"/>
  </si>
  <si>
    <t>変更前
（会社名）</t>
    <rPh sb="0" eb="3">
      <t>ヘンコウマエ</t>
    </rPh>
    <rPh sb="5" eb="8">
      <t>カイシャメイ</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</si>
  <si>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</si>
  <si>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</si>
  <si>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②障がい者（常用労働者）雇用の状況</t>
    <rPh sb="6" eb="8">
      <t>ジョウヨウ</t>
    </rPh>
    <rPh sb="8" eb="11">
      <t>ロウドウシャ</t>
    </rPh>
    <phoneticPr fontId="4"/>
  </si>
  <si>
    <t>共通提出資料</t>
    <rPh sb="0" eb="2">
      <t>キョウツウ</t>
    </rPh>
    <rPh sb="2" eb="4">
      <t>テイシュツ</t>
    </rPh>
    <rPh sb="4" eb="6">
      <t>シリョウ</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</si>
  <si>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</si>
  <si>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</si>
  <si>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契約年度</t>
    <rPh sb="0" eb="2">
      <t>ケイヤク</t>
    </rPh>
    <rPh sb="2" eb="4">
      <t>ネンド</t>
    </rPh>
    <phoneticPr fontId="4"/>
  </si>
  <si>
    <t>合　　併　あり</t>
    <rPh sb="0" eb="1">
      <t>ゴウ</t>
    </rPh>
    <rPh sb="3" eb="4">
      <t>ヘイ</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</si>
  <si>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</si>
  <si>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</si>
  <si>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</si>
  <si>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</si>
  <si>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</si>
  <si>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</si>
  <si>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</si>
  <si>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</si>
  <si>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</si>
  <si>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配置予定技術者一覧表</t>
    <rPh sb="0" eb="2">
      <t>ハイチ</t>
    </rPh>
    <rPh sb="2" eb="4">
      <t>ヨテイ</t>
    </rPh>
    <rPh sb="4" eb="7">
      <t>ギジュツシャ</t>
    </rPh>
    <rPh sb="7" eb="10">
      <t>イチランヒョウ</t>
    </rPh>
    <phoneticPr fontId="4"/>
  </si>
  <si>
    <t>２１・２２</t>
  </si>
  <si>
    <t>工事名</t>
    <rPh sb="0" eb="3">
      <t>コウジメイ</t>
    </rPh>
    <phoneticPr fontId="4"/>
  </si>
  <si>
    <t>配置予定技術者</t>
    <rPh sb="0" eb="2">
      <t>ハイチ</t>
    </rPh>
    <rPh sb="2" eb="4">
      <t>ヨテイ</t>
    </rPh>
    <rPh sb="4" eb="7">
      <t>ギジュツシャ</t>
    </rPh>
    <phoneticPr fontId="4"/>
  </si>
  <si>
    <t>２２・２３</t>
  </si>
  <si>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</si>
  <si>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</si>
  <si>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</si>
  <si>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ＩＳＯ１４００１</t>
  </si>
  <si>
    <t>該当項目あり</t>
    <rPh sb="0" eb="2">
      <t>ガイトウ</t>
    </rPh>
    <rPh sb="2" eb="4">
      <t>コウモク</t>
    </rPh>
    <phoneticPr fontId="4"/>
  </si>
  <si>
    <t>発注者</t>
    <rPh sb="0" eb="3">
      <t>ハッチュウシャ</t>
    </rPh>
    <phoneticPr fontId="4"/>
  </si>
  <si>
    <t>様式コ（エ）</t>
    <rPh sb="0" eb="2">
      <t>ヨウシキ</t>
    </rPh>
    <phoneticPr fontId="4"/>
  </si>
  <si>
    <t>上記に該当しない</t>
  </si>
  <si>
    <t>Ｒ６年度版</t>
    <rPh sb="2" eb="4">
      <t>ネンド</t>
    </rPh>
    <rPh sb="4" eb="5">
      <t>バン</t>
    </rPh>
    <phoneticPr fontId="4"/>
  </si>
  <si>
    <t>　 「添付資料等で確認した結果、履行されていないことを確認」 との通知を受けた場合　）</t>
    <rPh sb="39" eb="41">
      <t>バアイ</t>
    </rPh>
    <phoneticPr fontId="4"/>
  </si>
  <si>
    <t>　順番は、図のとおりとする。</t>
  </si>
  <si>
    <t>社名変更・合併・分社</t>
    <rPh sb="0" eb="2">
      <t>シャメイ</t>
    </rPh>
    <rPh sb="2" eb="4">
      <t>ヘンコウ</t>
    </rPh>
    <rPh sb="5" eb="7">
      <t>ガッペイ</t>
    </rPh>
    <rPh sb="8" eb="10">
      <t>ブンシャ</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</si>
  <si>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</si>
  <si>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</si>
  <si>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実績の
有無</t>
    <rPh sb="0" eb="2">
      <t>ジッセキ</t>
    </rPh>
    <rPh sb="4" eb="6">
      <t>ウム</t>
    </rPh>
    <phoneticPr fontId="4"/>
  </si>
  <si>
    <t xml:space="preserve">①については、全ての工事で、必ず提出する。
</t>
    <rPh sb="7" eb="8">
      <t>スベ</t>
    </rPh>
    <rPh sb="10" eb="12">
      <t>コウジ</t>
    </rPh>
    <rPh sb="14" eb="15">
      <t>カナラ</t>
    </rPh>
    <rPh sb="16" eb="18">
      <t>テイシュツ</t>
    </rPh>
    <phoneticPr fontId="4"/>
  </si>
  <si>
    <t>完成年月日</t>
    <rPh sb="0" eb="2">
      <t>カンセイ</t>
    </rPh>
    <rPh sb="2" eb="5">
      <t>ネンガッピ</t>
    </rPh>
    <phoneticPr fontId="4"/>
  </si>
  <si>
    <t>該当項目の有無</t>
    <rPh sb="0" eb="2">
      <t>ガイトウ</t>
    </rPh>
    <rPh sb="2" eb="4">
      <t>コウモク</t>
    </rPh>
    <rPh sb="5" eb="7">
      <t>ウム</t>
    </rPh>
    <phoneticPr fontId="4"/>
  </si>
  <si>
    <t>受注者</t>
    <rPh sb="0" eb="3">
      <t>ジュチュウシャ</t>
    </rPh>
    <phoneticPr fontId="4"/>
  </si>
  <si>
    <t>工事成績</t>
    <rPh sb="0" eb="2">
      <t>コウジ</t>
    </rPh>
    <rPh sb="2" eb="4">
      <t>セイセキ</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</si>
  <si>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</si>
  <si>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１８～２２</t>
  </si>
  <si>
    <t>合計</t>
    <rPh sb="0" eb="2">
      <t>ゴウケイ</t>
    </rPh>
    <phoneticPr fontId="4"/>
  </si>
  <si>
    <t>ＣＯＲＩＮＳ
登録番号</t>
    <rPh sb="7" eb="9">
      <t>トウロク</t>
    </rPh>
    <rPh sb="9" eb="11">
      <t>バンゴウ</t>
    </rPh>
    <phoneticPr fontId="4"/>
  </si>
  <si>
    <t>平均</t>
    <rPh sb="0" eb="2">
      <t>ヘイキン</t>
    </rPh>
    <phoneticPr fontId="4"/>
  </si>
  <si>
    <t>割合設定しない場合（全量）</t>
    <rPh sb="0" eb="2">
      <t>ワリアイ</t>
    </rPh>
    <rPh sb="2" eb="4">
      <t>セッテイ</t>
    </rPh>
    <rPh sb="7" eb="9">
      <t>バアイ</t>
    </rPh>
    <rPh sb="10" eb="12">
      <t>ゼンリョウ</t>
    </rPh>
    <phoneticPr fontId="4"/>
  </si>
  <si>
    <t>完成年度</t>
    <rPh sb="0" eb="2">
      <t>カンセイ</t>
    </rPh>
    <rPh sb="2" eb="4">
      <t>ネンド</t>
    </rPh>
    <phoneticPr fontId="4"/>
  </si>
  <si>
    <t>○</t>
  </si>
  <si>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</si>
  <si>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様式ア（イ）</t>
    <rPh sb="0" eb="2">
      <t>ヨウシキ</t>
    </rPh>
    <phoneticPr fontId="4"/>
  </si>
  <si>
    <t>暴力団排除措置要綱に基づく入札参加除外措置を受けた</t>
    <rPh sb="19" eb="21">
      <t>ソチ</t>
    </rPh>
    <rPh sb="22" eb="23">
      <t>ウ</t>
    </rPh>
    <phoneticPr fontId="4"/>
  </si>
  <si>
    <t>施工実績（企業の技術能力）</t>
  </si>
  <si>
    <r>
      <t>年度</t>
    </r>
    <r>
      <rPr>
        <sz val="12"/>
        <color auto="1"/>
        <rFont val="ＭＳ Ｐゴシック"/>
      </rPr>
      <t>受賞</t>
    </r>
    <rPh sb="0" eb="2">
      <t>ネンド</t>
    </rPh>
    <rPh sb="2" eb="4">
      <t>ジュショウ</t>
    </rPh>
    <phoneticPr fontId="4"/>
  </si>
  <si>
    <t>工事名</t>
    <rPh sb="0" eb="2">
      <t>コウジ</t>
    </rPh>
    <phoneticPr fontId="4"/>
  </si>
  <si>
    <t>契約金額</t>
    <rPh sb="0" eb="3">
      <t>ケイヤクキン</t>
    </rPh>
    <rPh sb="3" eb="4">
      <t>ガク</t>
    </rPh>
    <phoneticPr fontId="4"/>
  </si>
  <si>
    <t xml:space="preserve">    配置予定技術者が複数の場合は、各候補者に対して本様式を提出してください。</t>
  </si>
  <si>
    <t>円</t>
    <rPh sb="0" eb="1">
      <t>エン</t>
    </rPh>
    <phoneticPr fontId="4"/>
  </si>
  <si>
    <t>（登録している場合）</t>
    <rPh sb="1" eb="3">
      <t>トウロク</t>
    </rPh>
    <rPh sb="7" eb="9">
      <t>バアイ</t>
    </rPh>
    <phoneticPr fontId="4"/>
  </si>
  <si>
    <t>工期</t>
    <rPh sb="0" eb="2">
      <t>コウキ</t>
    </rPh>
    <phoneticPr fontId="4"/>
  </si>
  <si>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</si>
  <si>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　入札説明書の「添付資料」欄を確認してください。</t>
  </si>
  <si>
    <t>単体</t>
    <rPh sb="0" eb="2">
      <t>タンタイ</t>
    </rPh>
    <phoneticPr fontId="4"/>
  </si>
  <si>
    <t>受注形態</t>
    <rPh sb="0" eb="2">
      <t>ジュチュウ</t>
    </rPh>
    <rPh sb="2" eb="4">
      <t>ケイタイ</t>
    </rPh>
    <phoneticPr fontId="4"/>
  </si>
  <si>
    <t>JV（代表構成員）</t>
    <rPh sb="3" eb="5">
      <t>ダイヒョウ</t>
    </rPh>
    <rPh sb="5" eb="8">
      <t>コウセイイン</t>
    </rPh>
    <phoneticPr fontId="4"/>
  </si>
  <si>
    <t>主任技術者</t>
    <rPh sb="0" eb="2">
      <t>シュニン</t>
    </rPh>
    <rPh sb="2" eb="5">
      <t>ギジュツシャ</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</si>
  <si>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</si>
  <si>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</si>
  <si>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</si>
  <si>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</si>
  <si>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</si>
  <si>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カ（イ）　総合評価の不履行により 「添付資料等で確認した結果、履行されていないことを確認」 との通知を受けた場合</t>
  </si>
  <si>
    <t>　あり</t>
  </si>
  <si>
    <t>ＣＯ２削減対策</t>
  </si>
  <si>
    <t>実績</t>
    <rPh sb="0" eb="2">
      <t>ジッセキ</t>
    </rPh>
    <phoneticPr fontId="4"/>
  </si>
  <si>
    <t>場所</t>
    <rPh sb="0" eb="2">
      <t>バショ</t>
    </rPh>
    <phoneticPr fontId="4"/>
  </si>
  <si>
    <t>内容</t>
    <rPh sb="0" eb="2">
      <t>ナイヨウ</t>
    </rPh>
    <phoneticPr fontId="4"/>
  </si>
  <si>
    <t>□　入札説明書の「提出資料」欄を確認してください</t>
  </si>
  <si>
    <t>様式ウ（ア）</t>
    <rPh sb="0" eb="2">
      <t>ヨウシキ</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</si>
  <si>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</si>
  <si>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優秀技術者表彰</t>
    <rPh sb="0" eb="2">
      <t>ユウシュウ</t>
    </rPh>
    <phoneticPr fontId="4"/>
  </si>
  <si>
    <t>(ｲ) + [ (ﾛ) × 0.5 ]</t>
  </si>
  <si>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</si>
  <si>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</si>
  <si>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契約工期</t>
    <rPh sb="0" eb="2">
      <t>ケイヤク</t>
    </rPh>
    <rPh sb="2" eb="4">
      <t>コウキ</t>
    </rPh>
    <phoneticPr fontId="4"/>
  </si>
  <si>
    <t>入札説明書に
記載された資格の名称</t>
    <rPh sb="15" eb="17">
      <t>メイショウ</t>
    </rPh>
    <phoneticPr fontId="4"/>
  </si>
  <si>
    <t>役割</t>
    <rPh sb="0" eb="2">
      <t>ヤクワリ</t>
    </rPh>
    <phoneticPr fontId="4"/>
  </si>
  <si>
    <t>※西暦</t>
    <rPh sb="1" eb="3">
      <t>セイレキ</t>
    </rPh>
    <phoneticPr fontId="4"/>
  </si>
  <si>
    <r>
      <rPr>
        <sz val="12"/>
        <color auto="1"/>
        <rFont val="ＭＳ Ｐゴシック"/>
      </rPr>
      <t>受賞の
有無</t>
    </r>
    <rPh sb="0" eb="2">
      <t>ジュショウ</t>
    </rPh>
    <rPh sb="4" eb="6">
      <t>ウム</t>
    </rPh>
    <phoneticPr fontId="4"/>
  </si>
  <si>
    <t>従事期間</t>
    <rPh sb="0" eb="2">
      <t>ジュウジ</t>
    </rPh>
    <rPh sb="2" eb="4">
      <t>キカン</t>
    </rPh>
    <phoneticPr fontId="4"/>
  </si>
  <si>
    <t>※2</t>
  </si>
  <si>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</si>
  <si>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</si>
  <si>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</si>
  <si>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</si>
  <si>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工事完成
検査結果
の通知日</t>
    <rPh sb="0" eb="2">
      <t>コウジ</t>
    </rPh>
    <rPh sb="2" eb="4">
      <t>カンセイ</t>
    </rPh>
    <rPh sb="5" eb="7">
      <t>ケンサ</t>
    </rPh>
    <rPh sb="7" eb="9">
      <t>ケッカ</t>
    </rPh>
    <rPh sb="11" eb="14">
      <t>ツウチビ</t>
    </rPh>
    <phoneticPr fontId="4"/>
  </si>
  <si>
    <t>カ（イ）</t>
  </si>
  <si>
    <t>年度</t>
    <rPh sb="0" eb="2">
      <t>ネンド</t>
    </rPh>
    <phoneticPr fontId="4"/>
  </si>
  <si>
    <t>様式キ（イ）</t>
    <rPh sb="0" eb="2">
      <t>ヨウシキ</t>
    </rPh>
    <phoneticPr fontId="4"/>
  </si>
  <si>
    <t>優秀工事表彰</t>
  </si>
  <si>
    <r>
      <rPr>
        <sz val="11"/>
        <color auto="1"/>
        <rFont val="ＭＳ Ｐゴシック"/>
      </rPr>
      <t>受賞年度</t>
    </r>
    <rPh sb="0" eb="2">
      <t>ジュショウ</t>
    </rPh>
    <rPh sb="2" eb="4">
      <t>ネンド</t>
    </rPh>
    <phoneticPr fontId="4"/>
  </si>
  <si>
    <t>企業倫理や信頼性等（減点項目）</t>
    <rPh sb="10" eb="12">
      <t>ゲンテン</t>
    </rPh>
    <rPh sb="12" eb="14">
      <t>コウモク</t>
    </rPh>
    <phoneticPr fontId="4"/>
  </si>
  <si>
    <t>下請負人を春日部市内企業から1社以上選定する。</t>
  </si>
  <si>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</si>
  <si>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</si>
  <si>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</si>
  <si>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選定しない</t>
    <rPh sb="0" eb="2">
      <t>センテイ</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</si>
  <si>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</si>
  <si>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</si>
  <si>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</si>
  <si>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</si>
  <si>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</si>
  <si>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再委託（発注者が承諾したもの）</t>
    <rPh sb="0" eb="3">
      <t>サイイタク</t>
    </rPh>
    <rPh sb="4" eb="6">
      <t>ハッチュウ</t>
    </rPh>
    <rPh sb="6" eb="7">
      <t>シャ</t>
    </rPh>
    <rPh sb="8" eb="10">
      <t>ショウダク</t>
    </rPh>
    <phoneticPr fontId="4"/>
  </si>
  <si>
    <t>（　「過積載による法令違反」 により入札参加停止措置を受けた場合　）</t>
    <rPh sb="30" eb="32">
      <t>バアイ</t>
    </rPh>
    <phoneticPr fontId="4"/>
  </si>
  <si>
    <t>様式ク（エ）</t>
    <rPh sb="0" eb="2">
      <t>ヨウシキ</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</si>
  <si>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</si>
  <si>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</si>
  <si>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</si>
  <si>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</si>
  <si>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</si>
  <si>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①</t>
  </si>
  <si>
    <t>※ 落札候補者用提出書については</t>
    <rPh sb="2" eb="4">
      <t>ラクサツ</t>
    </rPh>
    <rPh sb="4" eb="8">
      <t>コウホシャヨウ</t>
    </rPh>
    <rPh sb="8" eb="10">
      <t>テイシュツ</t>
    </rPh>
    <rPh sb="10" eb="11">
      <t>ショ</t>
    </rPh>
    <phoneticPr fontId="4"/>
  </si>
  <si>
    <t>②</t>
  </si>
  <si>
    <t>シルバー認定（プラス評価を含む）を受けている</t>
    <rPh sb="4" eb="6">
      <t>ニンテイ</t>
    </rPh>
    <rPh sb="17" eb="18">
      <t>ウ</t>
    </rPh>
    <phoneticPr fontId="4"/>
  </si>
  <si>
    <t>様式コ（ア）</t>
    <rPh sb="0" eb="2">
      <t>ヨウシキ</t>
    </rPh>
    <phoneticPr fontId="4"/>
  </si>
  <si>
    <t>様式カ（ア）～（ウ）</t>
    <rPh sb="0" eb="2">
      <t>ヨウシキ</t>
    </rPh>
    <phoneticPr fontId="4"/>
  </si>
  <si>
    <t>実　績　の
有　　　 無</t>
    <rPh sb="0" eb="1">
      <t>ジツ</t>
    </rPh>
    <rPh sb="2" eb="3">
      <t>イサオ</t>
    </rPh>
    <rPh sb="6" eb="7">
      <t>ユウ</t>
    </rPh>
    <rPh sb="11" eb="12">
      <t>ム</t>
    </rPh>
    <phoneticPr fontId="4"/>
  </si>
  <si>
    <t>氏名が変わった場合に記入</t>
    <rPh sb="0" eb="2">
      <t>シメイ</t>
    </rPh>
    <rPh sb="3" eb="4">
      <t>カ</t>
    </rPh>
    <rPh sb="7" eb="9">
      <t>バアイ</t>
    </rPh>
    <rPh sb="10" eb="12">
      <t>キニュウ</t>
    </rPh>
    <phoneticPr fontId="4"/>
  </si>
  <si>
    <t>春日部市優秀建設工事受注者表彰</t>
  </si>
  <si>
    <t>研修への参加実績がある</t>
    <rPh sb="0" eb="2">
      <t>ケンシュウ</t>
    </rPh>
    <rPh sb="4" eb="6">
      <t>サンカ</t>
    </rPh>
    <rPh sb="6" eb="8">
      <t>ジッセキ</t>
    </rPh>
    <phoneticPr fontId="4"/>
  </si>
  <si>
    <t>様式コ（イ）</t>
    <rPh sb="0" eb="2">
      <t>ヨウシキ</t>
    </rPh>
    <phoneticPr fontId="4"/>
  </si>
  <si>
    <t>生年月日</t>
    <rPh sb="0" eb="2">
      <t>セイネン</t>
    </rPh>
    <rPh sb="2" eb="4">
      <t>ガッピ</t>
    </rPh>
    <phoneticPr fontId="4"/>
  </si>
  <si>
    <t>発注者</t>
    <rPh sb="0" eb="2">
      <t>ハッチュウ</t>
    </rPh>
    <rPh sb="2" eb="3">
      <t>シャ</t>
    </rPh>
    <phoneticPr fontId="4"/>
  </si>
  <si>
    <t>委託業務名称</t>
    <rPh sb="0" eb="2">
      <t>イタク</t>
    </rPh>
    <rPh sb="2" eb="4">
      <t>ギョウム</t>
    </rPh>
    <rPh sb="4" eb="6">
      <t>メイショウ</t>
    </rPh>
    <phoneticPr fontId="4"/>
  </si>
  <si>
    <t>契約状況</t>
    <rPh sb="0" eb="2">
      <t>ケイヤク</t>
    </rPh>
    <rPh sb="2" eb="4">
      <t>ジョウキョウ</t>
    </rPh>
    <phoneticPr fontId="4"/>
  </si>
  <si>
    <t>様式サ（イ）</t>
    <rPh sb="0" eb="2">
      <t>ヨウシキ</t>
    </rPh>
    <phoneticPr fontId="4"/>
  </si>
  <si>
    <t>多様な働き方実践企業の認定</t>
    <rPh sb="0" eb="2">
      <t>タヨウ</t>
    </rPh>
    <rPh sb="3" eb="4">
      <t>ハタラ</t>
    </rPh>
    <rPh sb="5" eb="6">
      <t>カタ</t>
    </rPh>
    <rPh sb="6" eb="8">
      <t>ジッセン</t>
    </rPh>
    <rPh sb="8" eb="10">
      <t>キギョウ</t>
    </rPh>
    <rPh sb="11" eb="13">
      <t>ニンテイ</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</si>
  <si>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</si>
  <si>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</si>
  <si>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下請負人の
使用の有無</t>
    <rPh sb="0" eb="3">
      <t>シタウケオイ</t>
    </rPh>
    <rPh sb="3" eb="4">
      <t>ニン</t>
    </rPh>
    <rPh sb="6" eb="8">
      <t>シヨウ</t>
    </rPh>
    <rPh sb="9" eb="11">
      <t>ウム</t>
    </rPh>
    <phoneticPr fontId="4"/>
  </si>
  <si>
    <t>選定する</t>
    <rPh sb="0" eb="2">
      <t>センテイ</t>
    </rPh>
    <phoneticPr fontId="4"/>
  </si>
  <si>
    <t>対象資材数</t>
    <rPh sb="0" eb="2">
      <t>タイショウ</t>
    </rPh>
    <rPh sb="2" eb="4">
      <t>シザイ</t>
    </rPh>
    <rPh sb="4" eb="5">
      <t>カズ</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</si>
  <si>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</si>
  <si>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連続した３日以上あり</t>
    <rPh sb="0" eb="2">
      <t>レンゾク</t>
    </rPh>
    <rPh sb="5" eb="8">
      <t>ニチイジョウ</t>
    </rPh>
    <phoneticPr fontId="4"/>
  </si>
  <si>
    <t>エコアクション２１認証・登録制度</t>
  </si>
  <si>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</si>
  <si>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(ﾊ)常用雇用労働者の数</t>
    <rPh sb="3" eb="5">
      <t>ジョウヨウ</t>
    </rPh>
    <rPh sb="5" eb="7">
      <t>コヨウ</t>
    </rPh>
    <rPh sb="7" eb="10">
      <t>ロウドウシャ</t>
    </rPh>
    <rPh sb="11" eb="12">
      <t>カズ</t>
    </rPh>
    <phoneticPr fontId="4"/>
  </si>
  <si>
    <t>入札参加停止措置を受けた</t>
    <rPh sb="4" eb="6">
      <t>テイシ</t>
    </rPh>
    <phoneticPr fontId="4"/>
  </si>
  <si>
    <t>SDGｓへの取組</t>
    <rPh sb="6" eb="8">
      <t>トリクミ</t>
    </rPh>
    <phoneticPr fontId="4"/>
  </si>
  <si>
    <t>人</t>
    <rPh sb="0" eb="1">
      <t>ニン</t>
    </rPh>
    <phoneticPr fontId="4"/>
  </si>
  <si>
    <t>確認結果</t>
    <rPh sb="0" eb="2">
      <t>カクニン</t>
    </rPh>
    <rPh sb="2" eb="4">
      <t>ケッカ</t>
    </rPh>
    <phoneticPr fontId="4"/>
  </si>
  <si>
    <t>添付資料</t>
  </si>
  <si>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</si>
  <si>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</si>
  <si>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</si>
  <si>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</si>
  <si>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</si>
  <si>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</si>
  <si>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</si>
  <si>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今回入札参加しない「分社後の会社名」</t>
    <rPh sb="0" eb="2">
      <t>コンカイ</t>
    </rPh>
    <rPh sb="2" eb="4">
      <t>ニュウサツ</t>
    </rPh>
    <rPh sb="4" eb="6">
      <t>サンカ</t>
    </rPh>
    <phoneticPr fontId="4"/>
  </si>
  <si>
    <t>旧姓</t>
    <rPh sb="0" eb="2">
      <t>キュウセイ</t>
    </rPh>
    <phoneticPr fontId="4"/>
  </si>
  <si>
    <t>Ｒ６年度版</t>
  </si>
  <si>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</si>
  <si>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</si>
  <si>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入札説明書
の記載</t>
    <rPh sb="0" eb="2">
      <t>ニュウサツ</t>
    </rPh>
    <rPh sb="2" eb="5">
      <t>セツメイショ</t>
    </rPh>
    <rPh sb="7" eb="9">
      <t>キサイ</t>
    </rPh>
    <phoneticPr fontId="4"/>
  </si>
  <si>
    <t>令和　　　　　　　年　　　　　　　月　　　　　　　日</t>
    <rPh sb="0" eb="2">
      <t>レイワ</t>
    </rPh>
    <rPh sb="9" eb="10">
      <t>ネン</t>
    </rPh>
    <rPh sb="17" eb="18">
      <t>ツキ</t>
    </rPh>
    <rPh sb="25" eb="26">
      <t>ヒ</t>
    </rPh>
    <phoneticPr fontId="4"/>
  </si>
  <si>
    <t>建設資材県産品の選定</t>
    <rPh sb="0" eb="2">
      <t>ケンセツ</t>
    </rPh>
    <rPh sb="4" eb="7">
      <t>ケンサンヒン</t>
    </rPh>
    <phoneticPr fontId="4"/>
  </si>
  <si>
    <t>建設資材
県産品の
選定の有無</t>
    <rPh sb="0" eb="2">
      <t>ケンセツ</t>
    </rPh>
    <rPh sb="2" eb="4">
      <t>シザイ</t>
    </rPh>
    <rPh sb="5" eb="8">
      <t>ケンサンヒン</t>
    </rPh>
    <rPh sb="10" eb="12">
      <t>センテイ</t>
    </rPh>
    <rPh sb="13" eb="15">
      <t>ウム</t>
    </rPh>
    <phoneticPr fontId="4"/>
  </si>
  <si>
    <t>（　「死亡事故」 により入札参加停止措置を受けた場合　）</t>
    <rPh sb="24" eb="26">
      <t>バアイ</t>
    </rPh>
    <phoneticPr fontId="4"/>
  </si>
  <si>
    <t>技術資料の順番</t>
  </si>
  <si>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</si>
  <si>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</si>
  <si>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施設管理への協力活動の実績が
１分類ある</t>
    <rPh sb="16" eb="18">
      <t>ブンルイ</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</si>
  <si>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</si>
  <si>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</si>
  <si>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</si>
  <si>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氏　　名</t>
    <rPh sb="0" eb="1">
      <t>シ</t>
    </rPh>
    <rPh sb="3" eb="4">
      <t>ナ</t>
    </rPh>
    <phoneticPr fontId="4"/>
  </si>
  <si>
    <t>総合評価の不履行</t>
  </si>
  <si>
    <t>配置予定
技術者の氏名</t>
  </si>
  <si>
    <t>令和　　　　　　　年　　　　　　　月　　　　　　　日</t>
  </si>
  <si>
    <t>※1</t>
  </si>
  <si>
    <t>①法定雇用義務の有無確認</t>
  </si>
  <si>
    <t>令和　　　　年　　　　月　　　　日</t>
  </si>
  <si>
    <t>※3</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</si>
  <si>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</si>
  <si>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</si>
  <si>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「添付資料等で確認した結果、履行されていないことを確認」との通知を受けた</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</si>
  <si>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</si>
  <si>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　←小数点第2位以下切り捨て</t>
  </si>
  <si>
    <t>再生密粒度ｱｽﾌｧﾙﾄ（20）</t>
  </si>
  <si>
    <t>資材の種類</t>
    <rPh sb="0" eb="2">
      <t>シザイ</t>
    </rPh>
    <rPh sb="3" eb="5">
      <t>シュルイ</t>
    </rPh>
    <phoneticPr fontId="4"/>
  </si>
  <si>
    <t>障害者
雇用の
有　 無</t>
    <rPh sb="0" eb="1">
      <t>ショウ</t>
    </rPh>
    <rPh sb="1" eb="2">
      <t>ガイ</t>
    </rPh>
    <rPh sb="2" eb="3">
      <t>シャ</t>
    </rPh>
    <rPh sb="4" eb="6">
      <t>コヨウ</t>
    </rPh>
    <rPh sb="8" eb="9">
      <t>ユウ</t>
    </rPh>
    <rPh sb="11" eb="12">
      <t>ム</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</si>
  <si>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</si>
  <si>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パートナーシップ構築宣言の公表</t>
    <rPh sb="8" eb="10">
      <t>コウチク</t>
    </rPh>
    <rPh sb="10" eb="12">
      <t>センゲン</t>
    </rPh>
    <rPh sb="13" eb="15">
      <t>コウヒョウ</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</si>
  <si>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</si>
  <si>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</si>
  <si>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</si>
  <si>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</si>
  <si>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</si>
  <si>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</si>
  <si>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入札契約に関する不当な強要行為等</t>
    <rPh sb="15" eb="16">
      <t>トウ</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</si>
  <si>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</si>
  <si>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</si>
  <si>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</si>
  <si>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</si>
  <si>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</si>
  <si>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一級土木施工管理技士</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</si>
  <si>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</si>
  <si>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</si>
  <si>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</si>
  <si>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</si>
  <si>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</si>
  <si>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</si>
  <si>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</si>
  <si>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</si>
  <si>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プラチナ又はゴールドの認定（各々プラス評価を含む）を受けている</t>
    <rPh sb="4" eb="5">
      <t>マタ</t>
    </rPh>
    <rPh sb="11" eb="13">
      <t>ニンテイ</t>
    </rPh>
    <rPh sb="14" eb="15">
      <t>カク</t>
    </rPh>
    <rPh sb="19" eb="21">
      <t>ヒョウカ</t>
    </rPh>
    <rPh sb="22" eb="23">
      <t>フク</t>
    </rPh>
    <rPh sb="26" eb="27">
      <t>ウ</t>
    </rPh>
    <phoneticPr fontId="4"/>
  </si>
  <si>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</si>
  <si>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</si>
  <si>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</si>
  <si>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ＣＯ２
削減対策</t>
    <rPh sb="4" eb="6">
      <t>サクゲン</t>
    </rPh>
    <rPh sb="6" eb="8">
      <t>タイサク</t>
    </rPh>
    <phoneticPr fontId="4"/>
  </si>
  <si>
    <r>
      <t>雇用人数</t>
    </r>
    <r>
      <rPr>
        <sz val="9"/>
        <color auto="1"/>
        <rFont val="ＭＳ ゴシック"/>
      </rPr>
      <t>(※4)</t>
    </r>
    <rPh sb="0" eb="2">
      <t>コヨウ</t>
    </rPh>
    <rPh sb="2" eb="4">
      <t>ニンズウ</t>
    </rPh>
    <phoneticPr fontId="4"/>
  </si>
  <si>
    <t>カ（ウ）</t>
  </si>
  <si>
    <t>法定雇用義務(※1)はないが、障がい者（常用労働者）を雇用している</t>
    <rPh sb="0" eb="2">
      <t>ホウテイ</t>
    </rPh>
    <rPh sb="2" eb="4">
      <t>コヨウ</t>
    </rPh>
    <rPh sb="4" eb="6">
      <t>ギム</t>
    </rPh>
    <rPh sb="15" eb="16">
      <t>ショウ</t>
    </rPh>
    <rPh sb="18" eb="19">
      <t>シャ</t>
    </rPh>
    <rPh sb="20" eb="22">
      <t>ジョウヨウ</t>
    </rPh>
    <rPh sb="22" eb="25">
      <t>ロウドウシャ</t>
    </rPh>
    <rPh sb="27" eb="29">
      <t>コヨウ</t>
    </rPh>
    <phoneticPr fontId="4"/>
  </si>
  <si>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</si>
  <si>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</si>
  <si>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</si>
  <si>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</si>
  <si>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</si>
  <si>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</si>
  <si>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様式コ（オ）</t>
    <rPh sb="0" eb="2">
      <t>ヨウシキ</t>
    </rPh>
    <phoneticPr fontId="4"/>
  </si>
  <si>
    <t>選定の有無</t>
    <rPh sb="0" eb="2">
      <t>センテイ</t>
    </rPh>
    <rPh sb="3" eb="5">
      <t>ウム</t>
    </rPh>
    <phoneticPr fontId="4"/>
  </si>
  <si>
    <t>なし</t>
  </si>
  <si>
    <t>「自己採点申請書（落札候補者用提出書）」に</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</si>
  <si>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</si>
  <si>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</si>
  <si>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知的障がい者</t>
    <rPh sb="0" eb="2">
      <t>チテキ</t>
    </rPh>
    <rPh sb="2" eb="3">
      <t>ショウ</t>
    </rPh>
    <rPh sb="5" eb="6">
      <t>モノ</t>
    </rPh>
    <phoneticPr fontId="4"/>
  </si>
  <si>
    <t>障がい者雇用</t>
    <rPh sb="0" eb="1">
      <t>ショウ</t>
    </rPh>
    <rPh sb="3" eb="4">
      <t>シャ</t>
    </rPh>
    <rPh sb="4" eb="6">
      <t>コヨウ</t>
    </rPh>
    <phoneticPr fontId="4"/>
  </si>
  <si>
    <t>身体障がい者</t>
    <rPh sb="0" eb="2">
      <t>シンタイ</t>
    </rPh>
    <rPh sb="2" eb="3">
      <t>ショウ</t>
    </rPh>
    <rPh sb="5" eb="6">
      <t>モノ</t>
    </rPh>
    <phoneticPr fontId="4"/>
  </si>
  <si>
    <t>精神障がい者</t>
    <rPh sb="0" eb="2">
      <t>セイシン</t>
    </rPh>
    <rPh sb="2" eb="3">
      <t>ショウ</t>
    </rPh>
    <rPh sb="5" eb="6">
      <t>モノ</t>
    </rPh>
    <phoneticPr fontId="4"/>
  </si>
  <si>
    <t>1週間の所定労働時間が20時間以上の者</t>
  </si>
  <si>
    <t>本店又は主たる営業所の所在地が春日部市内であり、すべて自社で施工する。</t>
  </si>
  <si>
    <t>かすかべSDGｓ
パートナー
への登録</t>
    <rPh sb="17" eb="19">
      <t>トウロク</t>
    </rPh>
    <phoneticPr fontId="4"/>
  </si>
  <si>
    <t>登録№</t>
    <rPh sb="0" eb="2">
      <t>トウロク</t>
    </rPh>
    <phoneticPr fontId="4"/>
  </si>
  <si>
    <t>□　登録している場合、「かすかべSDGｓパートナーズ」を運営している</t>
    <rPh sb="28" eb="30">
      <t>ウンエイ</t>
    </rPh>
    <phoneticPr fontId="4"/>
  </si>
  <si>
    <t>　　政策企画課から交付された登録証記載の登録№を入力してください。</t>
    <rPh sb="9" eb="11">
      <t>コウフ</t>
    </rPh>
    <rPh sb="14" eb="17">
      <t>トウロクショウ</t>
    </rPh>
    <rPh sb="17" eb="19">
      <t>キサイ</t>
    </rPh>
    <rPh sb="20" eb="22">
      <t>トウロク</t>
    </rPh>
    <rPh sb="24" eb="26">
      <t>ニュウリョク</t>
    </rPh>
    <phoneticPr fontId="4"/>
  </si>
  <si>
    <t>かすかべSDGｓパートナーズに登録している</t>
  </si>
  <si>
    <t>様式コ（カ）</t>
    <rPh sb="0" eb="2">
      <t>ヨウシキ</t>
    </rPh>
    <phoneticPr fontId="4"/>
  </si>
  <si>
    <t>インターンシップ等の受入れ実績</t>
    <rPh sb="8" eb="9">
      <t>トウ</t>
    </rPh>
    <rPh sb="10" eb="11">
      <t>ウ</t>
    </rPh>
    <rPh sb="11" eb="12">
      <t>イ</t>
    </rPh>
    <rPh sb="13" eb="15">
      <t>ジッセキ</t>
    </rPh>
    <phoneticPr fontId="4"/>
  </si>
  <si>
    <t>様式サ（ア）</t>
    <rPh sb="0" eb="2">
      <t>ヨウシキ</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</si>
</sst>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411]ggge&quot;年&quot;m&quot;月&quot;d&quot;日&quot;;@"/>
    <numFmt numFmtId="177" formatCode="yyyy&quot;年&quot;m&quot;月&quot;d&quot;日&quot;;@"/>
    <numFmt numFmtId="178" formatCode="0_);[Red]\(0\)"/>
    <numFmt numFmtId="179" formatCode="[$-411]ge\.m\.d;@"/>
    <numFmt numFmtId="180" formatCode="#,##0.0;[Red]\-#,##0.0"/>
  </numFmts>
  <fonts count="123">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11"/>
      <color indexed="30"/>
      <name val="ＭＳ Ｐゴシック"/>
      <family val="3"/>
    </font>
    <font>
      <sz val="12"/>
      <color indexed="8"/>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8"/>
      <color auto="1"/>
      <name val="ＭＳ Ｐゴシック"/>
      <family val="3"/>
    </font>
    <font>
      <sz val="14"/>
      <color rgb="FF0066CC"/>
      <name val="ＭＳ Ｐ明朝"/>
      <family val="1"/>
    </font>
    <font>
      <sz val="12"/>
      <color auto="1"/>
      <name val="ＭＳ ゴシック"/>
      <family val="3"/>
    </font>
    <font>
      <sz val="12"/>
      <color indexed="8"/>
      <name val="ＭＳ ゴシック"/>
      <family val="3"/>
    </font>
    <font>
      <sz val="10"/>
      <color rgb="FF0066CC"/>
      <name val="ＭＳ Ｐ明朝"/>
      <family val="1"/>
    </font>
    <font>
      <sz val="15"/>
      <color indexed="30"/>
      <name val="ＭＳ ゴシック"/>
      <family val="3"/>
    </font>
    <font>
      <sz val="16"/>
      <color rgb="FFFF0000"/>
      <name val="ＭＳ ゴシック"/>
      <family val="3"/>
    </font>
    <font>
      <sz val="22"/>
      <color indexed="8"/>
      <name val="ＭＳ Ｐゴシック"/>
      <family val="3"/>
    </font>
    <font>
      <b/>
      <sz val="22"/>
      <color indexed="30"/>
      <name val="ＭＳ 明朝"/>
      <family val="1"/>
    </font>
    <font>
      <sz val="8"/>
      <color rgb="FFFF0000"/>
      <name val="ＭＳ Ｐゴシック"/>
      <family val="3"/>
    </font>
    <font>
      <sz val="11"/>
      <color indexed="30"/>
      <name val="ＭＳ ゴシック"/>
      <family val="3"/>
    </font>
    <font>
      <sz val="14"/>
      <color rgb="FF0066CC"/>
      <name val="ＭＳ Ｐゴシック"/>
      <family val="3"/>
    </font>
    <font>
      <sz val="8"/>
      <color indexed="8"/>
      <name val="ＭＳ Ｐ明朝"/>
      <family val="1"/>
    </font>
    <font>
      <b/>
      <sz val="14"/>
      <color rgb="FFFF0000"/>
      <name val="ＭＳ Ｐゴシック"/>
      <family val="3"/>
    </font>
    <font>
      <sz val="14"/>
      <color indexed="10"/>
      <name val="ＭＳ Ｐゴシック"/>
      <family val="3"/>
    </font>
    <font>
      <b/>
      <sz val="8"/>
      <color indexed="8"/>
      <name val="ＭＳ Ｐゴシック"/>
      <family val="3"/>
    </font>
    <font>
      <b/>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10"/>
      <color indexed="8"/>
      <name val="ＭＳ Ｐゴシック"/>
      <family val="3"/>
    </font>
    <font>
      <sz val="10"/>
      <color rgb="FF0066CC"/>
      <name val="ＭＳ Ｐゴシック"/>
      <family val="3"/>
    </font>
    <font>
      <sz val="26"/>
      <color indexed="9"/>
      <name val="ＭＳ Ｐゴシック"/>
      <family val="3"/>
    </font>
    <font>
      <b/>
      <sz val="22"/>
      <color rgb="FF0066CC"/>
      <name val="ＭＳ Ｐゴシック"/>
      <family val="3"/>
    </font>
    <font>
      <sz val="18"/>
      <color indexed="9"/>
      <name val="ＭＳ Ｐゴシック"/>
      <family val="3"/>
    </font>
    <font>
      <sz val="8"/>
      <color theme="0" tint="-0.15"/>
      <name val="ＭＳ Ｐゴシック"/>
      <family val="3"/>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rgb="FF0066CC"/>
      <name val="ＭＳ ゴシック"/>
      <family val="3"/>
    </font>
    <font>
      <sz val="11"/>
      <color auto="1"/>
      <name val="ＭＳ ゴシック"/>
      <family val="3"/>
    </font>
    <font>
      <sz val="22"/>
      <color rgb="FF0066CC"/>
      <name val="ＭＳ ゴシック"/>
      <family val="3"/>
    </font>
    <font>
      <sz val="22"/>
      <color indexed="30"/>
      <name val="ＭＳ 明朝"/>
      <family val="1"/>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b/>
      <sz val="10"/>
      <color rgb="FFFF000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b/>
      <sz val="12"/>
      <color auto="1"/>
      <name val="ＭＳ ゴシック"/>
      <family val="3"/>
    </font>
    <font>
      <b/>
      <sz val="12"/>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b/>
      <sz val="11"/>
      <color theme="0"/>
      <name val="ＭＳ Ｐゴシック"/>
      <family val="3"/>
    </font>
    <font>
      <b/>
      <sz val="10"/>
      <color indexed="10"/>
      <name val="ＭＳ Ｐゴシック"/>
      <family val="3"/>
    </font>
    <font>
      <sz val="18"/>
      <color indexed="30"/>
      <name val="ＭＳ ゴシック"/>
      <family val="3"/>
    </font>
    <font>
      <sz val="9"/>
      <color theme="1"/>
      <name val="ＭＳ Ｐゴシック"/>
      <family val="3"/>
      <scheme val="minor"/>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indexed="8"/>
        <bgColor indexed="64"/>
      </patternFill>
    </fill>
    <fill>
      <patternFill patternType="solid">
        <fgColor rgb="FFCCFFFF"/>
        <bgColor indexed="64"/>
      </patternFill>
    </fill>
    <fill>
      <patternFill patternType="solid">
        <fgColor theme="0"/>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38" fontId="2" fillId="0" borderId="0" applyFont="0" applyFill="0" applyBorder="0" applyAlignment="0" applyProtection="0">
      <alignment vertical="center"/>
    </xf>
  </cellStyleXfs>
  <cellXfs count="1050">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9"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40" fillId="0" borderId="6" xfId="0" applyFont="1" applyFill="1" applyBorder="1" applyAlignment="1" applyProtection="1">
      <alignment horizontal="distributed" vertical="center" wrapText="1" indent="1"/>
    </xf>
    <xf numFmtId="0" fontId="40" fillId="0" borderId="7" xfId="0" applyFont="1" applyFill="1" applyBorder="1" applyAlignment="1" applyProtection="1">
      <alignment horizontal="distributed" vertical="center" wrapText="1" indent="1"/>
    </xf>
    <xf numFmtId="0" fontId="40" fillId="0" borderId="8" xfId="0" applyFont="1" applyFill="1" applyBorder="1" applyAlignment="1" applyProtection="1">
      <alignment horizontal="distributed" vertical="center" wrapText="1" indent="1"/>
    </xf>
    <xf numFmtId="0" fontId="41" fillId="0" borderId="9" xfId="0" applyFont="1" applyFill="1" applyBorder="1" applyAlignment="1" applyProtection="1">
      <alignment horizontal="distributed" vertical="center" indent="1"/>
    </xf>
    <xf numFmtId="0" fontId="42"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43" fillId="0" borderId="9" xfId="0" applyFont="1" applyFill="1" applyBorder="1" applyAlignment="1" applyProtection="1">
      <alignment horizontal="distributed" vertical="center" wrapText="1" indent="1"/>
    </xf>
    <xf numFmtId="0" fontId="44" fillId="0" borderId="9" xfId="0" applyFont="1" applyFill="1" applyBorder="1" applyAlignment="1" applyProtection="1">
      <alignment horizontal="distributed" vertical="center" indent="1"/>
    </xf>
    <xf numFmtId="0" fontId="41" fillId="0" borderId="6" xfId="0" applyFont="1" applyFill="1" applyBorder="1" applyAlignment="1" applyProtection="1">
      <alignment horizontal="center"/>
    </xf>
    <xf numFmtId="0" fontId="41" fillId="0" borderId="7" xfId="0" applyFont="1" applyFill="1" applyBorder="1" applyAlignment="1" applyProtection="1">
      <alignment horizontal="center"/>
    </xf>
    <xf numFmtId="0" fontId="45" fillId="0" borderId="7" xfId="0" applyFont="1" applyFill="1" applyBorder="1" applyAlignment="1" applyProtection="1">
      <alignment horizontal="right" vertical="center"/>
    </xf>
    <xf numFmtId="0" fontId="45" fillId="0" borderId="8" xfId="0" applyFont="1" applyFill="1" applyBorder="1" applyAlignment="1" applyProtection="1">
      <alignment horizontal="right" vertical="center"/>
    </xf>
    <xf numFmtId="0" fontId="46" fillId="0" borderId="6" xfId="0" applyFont="1" applyFill="1" applyBorder="1" applyAlignment="1" applyProtection="1">
      <alignment horizontal="distributed" vertical="center" wrapText="1" indent="1"/>
    </xf>
    <xf numFmtId="0" fontId="46"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indent="1"/>
    </xf>
    <xf numFmtId="0" fontId="47" fillId="0" borderId="8" xfId="0" applyFont="1" applyFill="1" applyBorder="1" applyAlignment="1" applyProtection="1">
      <alignment horizontal="distributed" vertical="center" indent="1"/>
    </xf>
    <xf numFmtId="0" fontId="38" fillId="0" borderId="0" xfId="0" applyFont="1" applyFill="1" applyProtection="1">
      <alignment vertical="center"/>
    </xf>
    <xf numFmtId="0" fontId="38" fillId="0" borderId="0" xfId="0" applyFont="1" applyFill="1" applyAlignment="1" applyProtection="1">
      <alignment vertical="center"/>
    </xf>
    <xf numFmtId="0" fontId="38" fillId="0" borderId="0" xfId="0" applyFont="1" applyFill="1" applyAlignment="1" applyProtection="1">
      <alignment vertical="center" wrapText="1"/>
    </xf>
    <xf numFmtId="0" fontId="40" fillId="0" borderId="16" xfId="0" applyFont="1" applyFill="1" applyBorder="1" applyAlignment="1" applyProtection="1">
      <alignment horizontal="distributed" vertical="center" wrapText="1" indent="1"/>
    </xf>
    <xf numFmtId="0" fontId="40" fillId="0" borderId="17" xfId="0" applyFont="1" applyFill="1" applyBorder="1" applyAlignment="1" applyProtection="1">
      <alignment horizontal="distributed" vertical="center" wrapText="1" indent="1"/>
    </xf>
    <xf numFmtId="0" fontId="40"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41" fillId="0" borderId="16" xfId="0" applyFont="1" applyFill="1" applyBorder="1" applyAlignment="1" applyProtection="1">
      <alignment horizontal="center"/>
    </xf>
    <xf numFmtId="0" fontId="41" fillId="0" borderId="17" xfId="0" applyFont="1" applyFill="1" applyBorder="1" applyAlignment="1" applyProtection="1">
      <alignment horizontal="center"/>
    </xf>
    <xf numFmtId="0" fontId="45" fillId="0" borderId="17" xfId="0" applyFont="1" applyFill="1" applyBorder="1" applyAlignment="1" applyProtection="1">
      <alignment horizontal="right" vertical="center"/>
    </xf>
    <xf numFmtId="0" fontId="45" fillId="0" borderId="18" xfId="0" applyFont="1" applyFill="1" applyBorder="1" applyAlignment="1" applyProtection="1">
      <alignment horizontal="right" vertical="center"/>
    </xf>
    <xf numFmtId="0" fontId="46" fillId="0" borderId="16" xfId="0" applyFont="1" applyFill="1" applyBorder="1" applyAlignment="1" applyProtection="1">
      <alignment horizontal="distributed" vertical="center" wrapText="1" indent="1"/>
    </xf>
    <xf numFmtId="0" fontId="46" fillId="0" borderId="17" xfId="0" applyFont="1" applyFill="1" applyBorder="1" applyAlignment="1" applyProtection="1">
      <alignment horizontal="distributed" vertical="center" wrapText="1" indent="1"/>
    </xf>
    <xf numFmtId="0" fontId="47" fillId="0" borderId="17" xfId="0" applyFont="1" applyFill="1" applyBorder="1" applyAlignment="1" applyProtection="1">
      <alignment horizontal="distributed" vertical="center" indent="1"/>
    </xf>
    <xf numFmtId="0" fontId="47" fillId="0" borderId="18" xfId="0" applyFont="1" applyFill="1" applyBorder="1" applyAlignment="1" applyProtection="1">
      <alignment horizontal="distributed" vertical="center" indent="1"/>
    </xf>
    <xf numFmtId="0" fontId="48"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49"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center" shrinkToFit="1"/>
    </xf>
    <xf numFmtId="0" fontId="50" fillId="7"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39"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51"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4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78" fontId="54"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55" fillId="2" borderId="0" xfId="0" applyFont="1" applyFill="1" applyProtection="1">
      <alignment vertical="center"/>
    </xf>
    <xf numFmtId="0" fontId="55" fillId="2" borderId="0" xfId="0" applyFont="1" applyFill="1" applyAlignment="1" applyProtection="1">
      <alignment horizontal="center" vertical="center"/>
    </xf>
    <xf numFmtId="38" fontId="55" fillId="2" borderId="0" xfId="3" applyFont="1" applyFill="1" applyProtection="1">
      <alignment vertical="center"/>
    </xf>
    <xf numFmtId="0" fontId="55" fillId="8" borderId="0" xfId="0" applyFont="1" applyFill="1" applyProtection="1">
      <alignment vertical="center"/>
    </xf>
    <xf numFmtId="0" fontId="0" fillId="8" borderId="0" xfId="0" applyFill="1" applyProtection="1">
      <alignment vertical="center"/>
    </xf>
    <xf numFmtId="0" fontId="55" fillId="8" borderId="0" xfId="0" applyFont="1" applyFill="1" applyAlignment="1" applyProtection="1">
      <alignment horizontal="center" vertical="center"/>
    </xf>
    <xf numFmtId="0" fontId="56" fillId="8" borderId="0" xfId="0" applyFont="1" applyFill="1" applyProtection="1">
      <alignment vertical="center"/>
    </xf>
    <xf numFmtId="0" fontId="55" fillId="9" borderId="0" xfId="0" applyFont="1" applyFill="1" applyProtection="1">
      <alignment vertical="center"/>
    </xf>
    <xf numFmtId="0" fontId="0" fillId="9" borderId="0" xfId="0" applyFill="1" applyProtection="1">
      <alignment vertical="center"/>
    </xf>
    <xf numFmtId="0" fontId="55" fillId="9" borderId="0" xfId="0" applyFont="1" applyFill="1" applyAlignment="1" applyProtection="1">
      <alignment horizontal="center" vertical="center"/>
    </xf>
    <xf numFmtId="0" fontId="56" fillId="9" borderId="0" xfId="0" applyFont="1" applyFill="1" applyProtection="1">
      <alignment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39" fillId="0" borderId="0" xfId="0" applyFont="1" applyFill="1" applyAlignment="1" applyProtection="1">
      <alignment horizontal="right" vertical="center"/>
    </xf>
    <xf numFmtId="0" fontId="39" fillId="0" borderId="0" xfId="0" applyFont="1" applyFill="1" applyAlignment="1" applyProtection="1">
      <alignment horizontal="center" vertical="center"/>
    </xf>
    <xf numFmtId="0" fontId="55" fillId="0" borderId="0" xfId="0" applyFont="1" applyFill="1" applyProtection="1">
      <alignment vertical="center"/>
    </xf>
    <xf numFmtId="0" fontId="33" fillId="0" borderId="0" xfId="0" applyFont="1" applyFill="1" applyBorder="1" applyAlignment="1" applyProtection="1">
      <alignment vertical="center"/>
    </xf>
    <xf numFmtId="0" fontId="39" fillId="0" borderId="9"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9" fillId="5" borderId="6" xfId="0" applyFont="1" applyFill="1" applyBorder="1" applyAlignment="1" applyProtection="1">
      <alignment horizontal="center" vertical="center"/>
      <protection locked="0"/>
    </xf>
    <xf numFmtId="0" fontId="59" fillId="5" borderId="8" xfId="0" applyFont="1" applyFill="1" applyBorder="1" applyAlignment="1" applyProtection="1">
      <alignment horizontal="center" vertical="center"/>
      <protection locked="0"/>
    </xf>
    <xf numFmtId="0" fontId="60" fillId="0" borderId="35"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56" fillId="0" borderId="0" xfId="0" applyFont="1" applyFill="1" applyAlignment="1" applyProtection="1">
      <alignment horizontal="center" vertical="center"/>
    </xf>
    <xf numFmtId="0" fontId="58" fillId="0" borderId="16"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60" fillId="0" borderId="36" xfId="0" applyFont="1" applyFill="1" applyBorder="1" applyAlignment="1" applyProtection="1">
      <alignment horizontal="center" vertical="center"/>
    </xf>
    <xf numFmtId="0" fontId="61" fillId="0" borderId="36" xfId="0" applyFont="1" applyFill="1" applyBorder="1" applyAlignment="1" applyProtection="1">
      <alignment horizontal="center" vertical="center"/>
    </xf>
    <xf numFmtId="0" fontId="39" fillId="0" borderId="0" xfId="0" applyFont="1" applyFill="1" applyBorder="1" applyAlignment="1" applyProtection="1">
      <alignment vertical="center" shrinkToFit="1"/>
    </xf>
    <xf numFmtId="0" fontId="58" fillId="0" borderId="6" xfId="0" applyFont="1" applyFill="1" applyBorder="1" applyAlignment="1" applyProtection="1">
      <alignment horizontal="center" vertical="center" wrapText="1"/>
    </xf>
    <xf numFmtId="0" fontId="58" fillId="0" borderId="8" xfId="0" applyFont="1" applyFill="1" applyBorder="1" applyAlignment="1" applyProtection="1">
      <alignment horizontal="center" vertical="center" wrapText="1"/>
    </xf>
    <xf numFmtId="0" fontId="62" fillId="5" borderId="6"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wrapText="1"/>
      <protection locked="0"/>
    </xf>
    <xf numFmtId="0" fontId="56" fillId="0" borderId="0" xfId="0" applyFont="1" applyFill="1" applyProtection="1">
      <alignment vertical="center"/>
    </xf>
    <xf numFmtId="0" fontId="63" fillId="0" borderId="0" xfId="0" applyFont="1" applyFill="1" applyProtection="1">
      <alignment vertical="center"/>
    </xf>
    <xf numFmtId="0" fontId="58" fillId="0" borderId="22"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62" fillId="5" borderId="22" xfId="0" applyFont="1" applyFill="1" applyBorder="1" applyAlignment="1" applyProtection="1">
      <alignment horizontal="center" vertical="center" wrapText="1"/>
      <protection locked="0"/>
    </xf>
    <xf numFmtId="0" fontId="62" fillId="5" borderId="23" xfId="0" applyFont="1" applyFill="1" applyBorder="1" applyAlignment="1" applyProtection="1">
      <alignment horizontal="center" vertical="center" wrapText="1"/>
      <protection locked="0"/>
    </xf>
    <xf numFmtId="0" fontId="64"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vertical="center"/>
    </xf>
    <xf numFmtId="0" fontId="58" fillId="0" borderId="16" xfId="0"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wrapText="1"/>
    </xf>
    <xf numFmtId="0" fontId="62" fillId="5" borderId="16" xfId="0" applyFont="1" applyFill="1" applyBorder="1" applyAlignment="1" applyProtection="1">
      <alignment horizontal="center" vertical="center" wrapText="1"/>
      <protection locked="0"/>
    </xf>
    <xf numFmtId="0" fontId="62" fillId="5" borderId="18" xfId="0"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xf>
    <xf numFmtId="0" fontId="61" fillId="0" borderId="37" xfId="0" applyFont="1" applyFill="1" applyBorder="1" applyAlignment="1" applyProtection="1">
      <alignment horizontal="center" vertical="center"/>
    </xf>
    <xf numFmtId="0" fontId="63" fillId="0" borderId="0" xfId="0" applyFont="1" applyFill="1" applyAlignment="1" applyProtection="1">
      <alignment vertical="center" wrapText="1"/>
    </xf>
    <xf numFmtId="0" fontId="65"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58" fillId="0" borderId="6" xfId="0" applyFont="1" applyFill="1" applyBorder="1" applyAlignment="1" applyProtection="1">
      <alignment horizontal="center" vertical="center" wrapText="1" shrinkToFit="1"/>
    </xf>
    <xf numFmtId="0" fontId="58" fillId="0" borderId="8" xfId="0" applyFont="1" applyFill="1" applyBorder="1" applyAlignment="1" applyProtection="1">
      <alignment horizontal="center" vertical="center" wrapText="1" shrinkToFit="1"/>
    </xf>
    <xf numFmtId="0" fontId="59" fillId="5" borderId="6" xfId="0" applyFont="1" applyFill="1" applyBorder="1" applyAlignment="1" applyProtection="1">
      <alignment horizontal="center" vertical="center" shrinkToFit="1"/>
      <protection locked="0"/>
    </xf>
    <xf numFmtId="0" fontId="59" fillId="5" borderId="8" xfId="0" applyFont="1" applyFill="1" applyBorder="1" applyAlignment="1" applyProtection="1">
      <alignment horizontal="center" vertical="center" shrinkToFit="1"/>
      <protection locked="0"/>
    </xf>
    <xf numFmtId="0" fontId="11" fillId="0" borderId="35"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67" fillId="0" borderId="0" xfId="0" applyFont="1" applyFill="1" applyAlignment="1" applyProtection="1">
      <alignment horizontal="center" vertical="center"/>
    </xf>
    <xf numFmtId="0" fontId="68" fillId="0" borderId="0" xfId="0" applyFont="1" applyFill="1" applyAlignment="1" applyProtection="1">
      <alignment horizontal="left" vertical="center" wrapText="1"/>
    </xf>
    <xf numFmtId="0" fontId="39" fillId="0" borderId="6" xfId="0" applyFont="1" applyFill="1" applyBorder="1" applyAlignment="1" applyProtection="1">
      <alignment horizontal="center" vertical="center" wrapText="1" shrinkToFit="1"/>
    </xf>
    <xf numFmtId="0" fontId="39" fillId="0" borderId="8" xfId="0" applyFont="1" applyFill="1" applyBorder="1" applyAlignment="1" applyProtection="1">
      <alignment horizontal="center" vertical="center" wrapText="1" shrinkToFit="1"/>
    </xf>
    <xf numFmtId="0" fontId="58" fillId="0" borderId="16" xfId="0" applyFont="1" applyFill="1" applyBorder="1" applyAlignment="1" applyProtection="1">
      <alignment horizontal="center" vertical="center" wrapText="1" shrinkToFit="1"/>
    </xf>
    <xf numFmtId="0" fontId="58" fillId="0" borderId="18" xfId="0" applyFont="1" applyFill="1" applyBorder="1" applyAlignment="1" applyProtection="1">
      <alignment horizontal="center" vertical="center" wrapText="1" shrinkToFit="1"/>
    </xf>
    <xf numFmtId="0" fontId="59" fillId="5" borderId="16" xfId="0" applyFont="1" applyFill="1" applyBorder="1" applyAlignment="1" applyProtection="1">
      <alignment horizontal="center" vertical="center" shrinkToFit="1"/>
      <protection locked="0"/>
    </xf>
    <xf numFmtId="0" fontId="59"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67" fillId="0" borderId="0" xfId="0" applyFont="1" applyFill="1" applyProtection="1">
      <alignment vertical="center"/>
    </xf>
    <xf numFmtId="0" fontId="39" fillId="0" borderId="22" xfId="0" applyFont="1" applyFill="1" applyBorder="1" applyAlignment="1" applyProtection="1">
      <alignment horizontal="center" vertical="center" wrapText="1" shrinkToFit="1"/>
    </xf>
    <xf numFmtId="0" fontId="39" fillId="0" borderId="23" xfId="0" applyFont="1" applyFill="1" applyBorder="1" applyAlignment="1" applyProtection="1">
      <alignment horizontal="center" vertical="center" wrapText="1" shrinkToFit="1"/>
    </xf>
    <xf numFmtId="0" fontId="40" fillId="0" borderId="22" xfId="0" applyFont="1" applyFill="1" applyBorder="1" applyAlignment="1" applyProtection="1">
      <alignment horizontal="distributed" vertical="center" wrapText="1" indent="1"/>
    </xf>
    <xf numFmtId="0" fontId="40" fillId="0" borderId="0" xfId="0" applyFont="1" applyFill="1" applyBorder="1" applyAlignment="1" applyProtection="1">
      <alignment horizontal="distributed" vertical="center" wrapText="1" indent="1"/>
    </xf>
    <xf numFmtId="0" fontId="40"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69" fillId="5" borderId="6" xfId="0" applyFont="1" applyFill="1" applyBorder="1" applyAlignment="1" applyProtection="1">
      <alignment horizontal="left" vertical="center" wrapText="1"/>
      <protection locked="0"/>
    </xf>
    <xf numFmtId="0" fontId="69" fillId="5" borderId="7"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62" fillId="5" borderId="6" xfId="0" applyFont="1" applyFill="1" applyBorder="1" applyAlignment="1" applyProtection="1">
      <alignment horizontal="center" vertical="center" shrinkToFit="1"/>
      <protection locked="0"/>
    </xf>
    <xf numFmtId="0" fontId="62" fillId="5" borderId="8" xfId="0" applyFont="1" applyFill="1" applyBorder="1" applyAlignment="1" applyProtection="1">
      <alignment horizontal="center" vertical="center" shrinkToFit="1"/>
      <protection locked="0"/>
    </xf>
    <xf numFmtId="0" fontId="70" fillId="0" borderId="35" xfId="0" applyFont="1" applyFill="1" applyBorder="1" applyAlignment="1" applyProtection="1">
      <alignment horizontal="center" vertical="center"/>
    </xf>
    <xf numFmtId="0" fontId="55" fillId="0" borderId="35" xfId="0" applyFont="1" applyFill="1" applyBorder="1" applyAlignment="1" applyProtection="1">
      <alignment horizontal="left" vertical="center"/>
    </xf>
    <xf numFmtId="0" fontId="26" fillId="0" borderId="0" xfId="0" applyFont="1" applyFill="1" applyProtection="1">
      <alignment vertical="center"/>
    </xf>
    <xf numFmtId="0" fontId="69" fillId="5" borderId="22" xfId="0" applyFont="1" applyFill="1" applyBorder="1" applyAlignment="1" applyProtection="1">
      <alignment horizontal="left" vertical="center" wrapText="1"/>
      <protection locked="0"/>
    </xf>
    <xf numFmtId="0" fontId="69" fillId="5" borderId="0" xfId="0" applyFont="1" applyFill="1" applyBorder="1" applyAlignment="1" applyProtection="1">
      <alignment horizontal="left" vertical="center" wrapText="1"/>
      <protection locked="0"/>
    </xf>
    <xf numFmtId="0" fontId="69" fillId="5" borderId="23" xfId="0" applyFont="1" applyFill="1" applyBorder="1" applyAlignment="1" applyProtection="1">
      <alignment horizontal="left" vertical="center" wrapText="1"/>
      <protection locked="0"/>
    </xf>
    <xf numFmtId="0" fontId="62" fillId="5" borderId="22" xfId="0" applyFont="1" applyFill="1" applyBorder="1" applyAlignment="1" applyProtection="1">
      <alignment horizontal="center" vertical="center" shrinkToFit="1"/>
      <protection locked="0"/>
    </xf>
    <xf numFmtId="0" fontId="62" fillId="5" borderId="23" xfId="0" applyFont="1" applyFill="1" applyBorder="1" applyAlignment="1" applyProtection="1">
      <alignment horizontal="center" vertical="center" shrinkToFit="1"/>
      <protection locked="0"/>
    </xf>
    <xf numFmtId="0" fontId="70" fillId="0" borderId="36" xfId="0" applyFont="1" applyFill="1" applyBorder="1" applyAlignment="1" applyProtection="1">
      <alignment horizontal="center" vertical="center"/>
    </xf>
    <xf numFmtId="0" fontId="55"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71" fillId="0" borderId="0" xfId="0" applyFont="1" applyFill="1" applyAlignment="1" applyProtection="1">
      <alignment horizontal="left" vertical="center"/>
    </xf>
    <xf numFmtId="0" fontId="72" fillId="0" borderId="0" xfId="0" applyFont="1" applyFill="1" applyAlignment="1" applyProtection="1">
      <alignment horizontal="left" vertical="center"/>
    </xf>
    <xf numFmtId="0" fontId="62" fillId="5" borderId="16" xfId="0" applyFont="1" applyFill="1" applyBorder="1" applyAlignment="1" applyProtection="1">
      <alignment horizontal="center" vertical="center" shrinkToFit="1"/>
      <protection locked="0"/>
    </xf>
    <xf numFmtId="0" fontId="62"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73"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76" fillId="6" borderId="9"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62" fillId="5" borderId="6" xfId="0" applyFont="1" applyFill="1" applyBorder="1" applyAlignment="1" applyProtection="1">
      <alignment horizontal="left" vertical="center" wrapText="1"/>
      <protection locked="0"/>
    </xf>
    <xf numFmtId="0" fontId="62" fillId="5" borderId="8"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xf>
    <xf numFmtId="0" fontId="62" fillId="5" borderId="22" xfId="0" applyFont="1" applyFill="1" applyBorder="1" applyAlignment="1" applyProtection="1">
      <alignment horizontal="left" vertical="center" wrapText="1"/>
      <protection locked="0"/>
    </xf>
    <xf numFmtId="0" fontId="62" fillId="5" borderId="23"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38" fontId="55" fillId="0" borderId="0" xfId="3" applyFont="1" applyFill="1" applyProtection="1">
      <alignment vertical="center"/>
    </xf>
    <xf numFmtId="0" fontId="62" fillId="5" borderId="16" xfId="0" applyFont="1" applyFill="1" applyBorder="1" applyAlignment="1" applyProtection="1">
      <alignment horizontal="left" vertical="center" wrapText="1"/>
      <protection locked="0"/>
    </xf>
    <xf numFmtId="0" fontId="62" fillId="5" borderId="18" xfId="0" applyFont="1" applyFill="1" applyBorder="1" applyAlignment="1" applyProtection="1">
      <alignment horizontal="left" vertical="center" wrapText="1"/>
      <protection locked="0"/>
    </xf>
    <xf numFmtId="38" fontId="56" fillId="0" borderId="0" xfId="3" applyFont="1" applyFill="1" applyProtection="1">
      <alignment vertical="center"/>
    </xf>
    <xf numFmtId="179" fontId="58" fillId="0" borderId="41" xfId="0" applyNumberFormat="1" applyFont="1" applyFill="1" applyBorder="1" applyAlignment="1" applyProtection="1">
      <alignment horizontal="center" vertical="center" wrapText="1" shrinkToFit="1"/>
    </xf>
    <xf numFmtId="179" fontId="58" fillId="0" borderId="42" xfId="0" applyNumberFormat="1" applyFont="1" applyFill="1" applyBorder="1" applyAlignment="1" applyProtection="1">
      <alignment horizontal="center" vertical="center" shrinkToFit="1"/>
    </xf>
    <xf numFmtId="179" fontId="62" fillId="5" borderId="41" xfId="0" applyNumberFormat="1" applyFont="1" applyFill="1" applyBorder="1" applyAlignment="1" applyProtection="1">
      <alignment horizontal="center" vertical="center" shrinkToFit="1"/>
      <protection locked="0"/>
    </xf>
    <xf numFmtId="179" fontId="62"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xf>
    <xf numFmtId="0" fontId="81" fillId="0" borderId="0" xfId="0" applyFont="1" applyFill="1" applyBorder="1" applyAlignment="1" applyProtection="1">
      <alignment vertical="center"/>
      <protection locked="0"/>
    </xf>
    <xf numFmtId="179" fontId="70" fillId="5" borderId="41" xfId="0" applyNumberFormat="1" applyFont="1" applyFill="1" applyBorder="1" applyAlignment="1" applyProtection="1">
      <alignment horizontal="center" vertical="center"/>
    </xf>
    <xf numFmtId="179" fontId="70" fillId="5" borderId="23" xfId="0" applyNumberFormat="1" applyFont="1" applyFill="1" applyBorder="1" applyAlignment="1" applyProtection="1">
      <alignment horizontal="center" vertical="center"/>
    </xf>
    <xf numFmtId="179" fontId="58" fillId="0" borderId="43" xfId="0" applyNumberFormat="1" applyFont="1" applyFill="1" applyBorder="1" applyAlignment="1" applyProtection="1">
      <alignment horizontal="center" vertical="center" wrapText="1" shrinkToFit="1"/>
    </xf>
    <xf numFmtId="179" fontId="58" fillId="0" borderId="44" xfId="0" applyNumberFormat="1" applyFont="1" applyFill="1" applyBorder="1" applyAlignment="1" applyProtection="1">
      <alignment horizontal="center" vertical="center" shrinkToFit="1"/>
    </xf>
    <xf numFmtId="179" fontId="62" fillId="5" borderId="43" xfId="0" applyNumberFormat="1" applyFont="1" applyFill="1" applyBorder="1" applyAlignment="1" applyProtection="1">
      <alignment horizontal="center" vertical="center" shrinkToFit="1"/>
      <protection locked="0"/>
    </xf>
    <xf numFmtId="179" fontId="62" fillId="5" borderId="18" xfId="0" applyNumberFormat="1" applyFont="1" applyFill="1" applyBorder="1" applyAlignment="1" applyProtection="1">
      <alignment horizontal="center" vertical="center" shrinkToFit="1"/>
      <protection locked="0"/>
    </xf>
    <xf numFmtId="179" fontId="58" fillId="0" borderId="6" xfId="0" applyNumberFormat="1" applyFont="1" applyFill="1" applyBorder="1" applyAlignment="1" applyProtection="1">
      <alignment horizontal="center" vertical="center" shrinkToFit="1"/>
    </xf>
    <xf numFmtId="179" fontId="58" fillId="0" borderId="8" xfId="0" applyNumberFormat="1" applyFont="1" applyFill="1" applyBorder="1" applyAlignment="1" applyProtection="1">
      <alignment horizontal="center" vertical="center" shrinkToFit="1"/>
    </xf>
    <xf numFmtId="179" fontId="62" fillId="5" borderId="6" xfId="0" applyNumberFormat="1" applyFont="1" applyFill="1" applyBorder="1" applyAlignment="1" applyProtection="1">
      <alignment horizontal="center" vertical="center" shrinkToFit="1"/>
      <protection locked="0"/>
    </xf>
    <xf numFmtId="179" fontId="62" fillId="5" borderId="8" xfId="0" applyNumberFormat="1" applyFont="1" applyFill="1" applyBorder="1" applyAlignment="1" applyProtection="1">
      <alignment horizontal="center" vertical="center" shrinkToFit="1"/>
      <protection locked="0"/>
    </xf>
    <xf numFmtId="179" fontId="58" fillId="0" borderId="16" xfId="0" applyNumberFormat="1" applyFont="1" applyFill="1" applyBorder="1" applyAlignment="1" applyProtection="1">
      <alignment horizontal="center" vertical="center" shrinkToFit="1"/>
    </xf>
    <xf numFmtId="179" fontId="58" fillId="0" borderId="18" xfId="0" applyNumberFormat="1" applyFont="1" applyFill="1" applyBorder="1" applyAlignment="1" applyProtection="1">
      <alignment horizontal="center" vertical="center" shrinkToFit="1"/>
    </xf>
    <xf numFmtId="179" fontId="62" fillId="5" borderId="16" xfId="0" applyNumberFormat="1" applyFont="1" applyFill="1" applyBorder="1" applyAlignment="1" applyProtection="1">
      <alignment horizontal="center" vertical="center" shrinkToFit="1"/>
      <protection locked="0"/>
    </xf>
    <xf numFmtId="0" fontId="82" fillId="0" borderId="0" xfId="0" applyFont="1" applyFill="1" applyAlignment="1" applyProtection="1">
      <alignment horizontal="center" vertical="center"/>
    </xf>
    <xf numFmtId="179" fontId="62" fillId="5" borderId="45" xfId="0" applyNumberFormat="1" applyFont="1" applyFill="1" applyBorder="1" applyAlignment="1" applyProtection="1">
      <alignment horizontal="center" vertical="center" shrinkToFit="1"/>
      <protection locked="0"/>
    </xf>
    <xf numFmtId="0" fontId="69" fillId="5" borderId="16" xfId="0" applyFont="1" applyFill="1" applyBorder="1" applyAlignment="1" applyProtection="1">
      <alignment horizontal="left" vertical="center" wrapText="1"/>
      <protection locked="0"/>
    </xf>
    <xf numFmtId="0" fontId="69" fillId="5" borderId="17" xfId="0" applyFont="1" applyFill="1" applyBorder="1" applyAlignment="1" applyProtection="1">
      <alignment horizontal="left" vertical="center" wrapText="1"/>
      <protection locked="0"/>
    </xf>
    <xf numFmtId="0" fontId="69"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70" fillId="0" borderId="37" xfId="0" applyFont="1" applyFill="1" applyBorder="1" applyAlignment="1" applyProtection="1">
      <alignment horizontal="center" vertical="center"/>
    </xf>
    <xf numFmtId="0" fontId="55" fillId="0" borderId="37" xfId="0" applyFont="1" applyFill="1" applyBorder="1" applyAlignment="1" applyProtection="1">
      <alignment horizontal="left" vertical="center"/>
    </xf>
    <xf numFmtId="0" fontId="83" fillId="0" borderId="0" xfId="0" applyFont="1" applyFill="1" applyAlignment="1" applyProtection="1">
      <alignment horizontal="center" vertical="center"/>
    </xf>
    <xf numFmtId="0" fontId="56" fillId="2" borderId="0" xfId="0" applyFont="1" applyFill="1" applyProtection="1">
      <alignment vertical="center"/>
    </xf>
    <xf numFmtId="0" fontId="16" fillId="8" borderId="0" xfId="0" applyFont="1" applyFill="1" applyAlignment="1" applyProtection="1">
      <alignment vertical="center"/>
    </xf>
    <xf numFmtId="0" fontId="16" fillId="8" borderId="0" xfId="0" applyFont="1" applyFill="1" applyAlignment="1" applyProtection="1">
      <alignment vertical="top"/>
    </xf>
    <xf numFmtId="0" fontId="16" fillId="8" borderId="0" xfId="0" applyFont="1" applyFill="1" applyAlignment="1" applyProtection="1">
      <alignment horizontal="center" vertical="center"/>
    </xf>
    <xf numFmtId="0" fontId="63" fillId="8" borderId="0" xfId="0" applyFont="1" applyFill="1" applyProtection="1">
      <alignment vertical="center"/>
    </xf>
    <xf numFmtId="0" fontId="63" fillId="8" borderId="0" xfId="0" applyFont="1" applyFill="1" applyAlignment="1" applyProtection="1">
      <alignment vertical="center" wrapTex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38" fillId="10" borderId="0" xfId="5" applyFont="1" applyFill="1" applyProtection="1">
      <alignment vertical="center"/>
    </xf>
    <xf numFmtId="0" fontId="12" fillId="10" borderId="0" xfId="9" applyFont="1" applyFill="1" applyAlignment="1" applyProtection="1">
      <alignment horizontal="center" vertical="center"/>
      <protection locked="0"/>
    </xf>
    <xf numFmtId="0" fontId="40" fillId="10" borderId="6" xfId="5" applyFont="1" applyFill="1" applyBorder="1" applyAlignment="1" applyProtection="1">
      <alignment horizontal="center" vertical="center" wrapText="1"/>
    </xf>
    <xf numFmtId="0" fontId="40" fillId="10" borderId="8" xfId="5" applyFont="1" applyFill="1" applyBorder="1" applyAlignment="1" applyProtection="1">
      <alignment horizontal="center" vertical="center" wrapText="1"/>
    </xf>
    <xf numFmtId="0" fontId="40" fillId="10" borderId="22" xfId="5" applyFont="1" applyFill="1" applyBorder="1" applyAlignment="1" applyProtection="1">
      <alignment horizontal="center" vertical="center" wrapText="1"/>
    </xf>
    <xf numFmtId="0" fontId="40" fillId="10" borderId="0" xfId="5" applyFont="1" applyFill="1" applyBorder="1" applyAlignment="1" applyProtection="1">
      <alignment horizontal="center" vertical="center" wrapText="1"/>
    </xf>
    <xf numFmtId="0" fontId="84"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4"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4"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84" fillId="10" borderId="0" xfId="5" applyFont="1" applyFill="1" applyBorder="1" applyAlignment="1" applyProtection="1">
      <alignment horizontal="left" vertical="center"/>
    </xf>
    <xf numFmtId="0" fontId="0" fillId="9" borderId="22" xfId="0" applyFont="1" applyFill="1" applyBorder="1" applyAlignment="1" applyProtection="1">
      <alignment horizontal="center" vertical="center"/>
    </xf>
    <xf numFmtId="0" fontId="0" fillId="9" borderId="0" xfId="0" applyFont="1" applyFill="1" applyBorder="1" applyAlignment="1" applyProtection="1">
      <alignment horizontal="center" vertical="center"/>
    </xf>
    <xf numFmtId="0" fontId="85"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9"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40" fillId="10" borderId="16" xfId="5" applyFont="1" applyFill="1" applyBorder="1" applyAlignment="1" applyProtection="1">
      <alignment horizontal="center" vertical="center" wrapText="1"/>
    </xf>
    <xf numFmtId="0" fontId="40" fillId="10" borderId="18" xfId="5" applyFont="1" applyFill="1" applyBorder="1" applyAlignment="1" applyProtection="1">
      <alignment horizontal="center" vertical="center" wrapText="1"/>
    </xf>
    <xf numFmtId="0" fontId="40" fillId="0" borderId="0" xfId="5" applyFont="1" applyFill="1" applyBorder="1" applyAlignment="1" applyProtection="1">
      <alignment horizontal="center" vertical="center" wrapText="1"/>
    </xf>
    <xf numFmtId="0" fontId="84"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4"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86" fillId="3" borderId="9" xfId="5" applyFont="1" applyFill="1" applyBorder="1" applyAlignment="1" applyProtection="1">
      <alignment horizontal="center" vertical="center"/>
      <protection locked="0"/>
    </xf>
    <xf numFmtId="0" fontId="48" fillId="10" borderId="0" xfId="9" applyFont="1" applyFill="1" applyBorder="1" applyAlignment="1" applyProtection="1">
      <alignment vertical="center"/>
    </xf>
    <xf numFmtId="0" fontId="86" fillId="4" borderId="9" xfId="5" applyFont="1" applyFill="1" applyBorder="1" applyAlignment="1" applyProtection="1">
      <alignment horizontal="center" vertical="center" wrapText="1"/>
      <protection locked="0"/>
    </xf>
    <xf numFmtId="0" fontId="86" fillId="4" borderId="45" xfId="5" applyFont="1" applyFill="1" applyBorder="1" applyAlignment="1" applyProtection="1">
      <alignment horizontal="center" vertical="center" wrapText="1"/>
      <protection locked="0"/>
    </xf>
    <xf numFmtId="0" fontId="86" fillId="4" borderId="50" xfId="5" applyFont="1" applyFill="1" applyBorder="1" applyAlignment="1" applyProtection="1">
      <alignment horizontal="center" vertical="center" wrapText="1"/>
      <protection locked="0"/>
    </xf>
    <xf numFmtId="0" fontId="86" fillId="4" borderId="51" xfId="5" applyFont="1" applyFill="1" applyBorder="1" applyAlignment="1" applyProtection="1">
      <alignment horizontal="center" vertical="center" wrapText="1"/>
      <protection locked="0"/>
    </xf>
    <xf numFmtId="0" fontId="86"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9" borderId="22" xfId="9" applyNumberFormat="1" applyFont="1" applyFill="1" applyBorder="1" applyAlignment="1" applyProtection="1">
      <alignment horizontal="center" vertical="center"/>
    </xf>
    <xf numFmtId="176" fontId="2" fillId="9" borderId="0" xfId="9" applyNumberFormat="1" applyFont="1" applyFill="1" applyBorder="1" applyAlignment="1" applyProtection="1">
      <alignment horizontal="center" vertical="center"/>
    </xf>
    <xf numFmtId="0" fontId="86" fillId="4" borderId="43" xfId="5" applyFont="1" applyFill="1" applyBorder="1" applyAlignment="1" applyProtection="1">
      <alignment horizontal="center" vertical="center" wrapText="1"/>
      <protection locked="0"/>
    </xf>
    <xf numFmtId="0" fontId="86" fillId="4" borderId="52" xfId="5" applyFont="1" applyFill="1" applyBorder="1" applyAlignment="1" applyProtection="1">
      <alignment horizontal="center" vertical="center" wrapText="1"/>
      <protection locked="0"/>
    </xf>
    <xf numFmtId="0" fontId="86" fillId="4" borderId="44" xfId="5" applyFont="1" applyFill="1" applyBorder="1" applyAlignment="1" applyProtection="1">
      <alignment horizontal="center" vertical="center" wrapText="1"/>
      <protection locked="0"/>
    </xf>
    <xf numFmtId="0" fontId="86" fillId="4" borderId="37" xfId="5" applyFont="1" applyFill="1" applyBorder="1" applyAlignment="1" applyProtection="1">
      <alignment horizontal="center" vertical="center" wrapText="1"/>
      <protection locked="0"/>
    </xf>
    <xf numFmtId="176" fontId="87" fillId="4" borderId="22" xfId="0" applyNumberFormat="1" applyFont="1" applyFill="1" applyBorder="1" applyAlignment="1" applyProtection="1">
      <alignment horizontal="center" vertical="center"/>
      <protection locked="0"/>
    </xf>
    <xf numFmtId="176" fontId="87" fillId="4" borderId="0" xfId="0" applyNumberFormat="1" applyFont="1" applyFill="1" applyBorder="1" applyAlignment="1" applyProtection="1">
      <alignment horizontal="center" vertical="center"/>
      <protection locked="0"/>
    </xf>
    <xf numFmtId="176" fontId="87" fillId="4" borderId="23" xfId="0" applyNumberFormat="1" applyFont="1" applyFill="1" applyBorder="1" applyAlignment="1" applyProtection="1">
      <alignment horizontal="center" vertical="center"/>
      <protection locked="0"/>
    </xf>
    <xf numFmtId="176" fontId="87" fillId="9" borderId="22" xfId="0" applyNumberFormat="1" applyFont="1" applyFill="1" applyBorder="1" applyAlignment="1" applyProtection="1">
      <alignment horizontal="center" vertical="center"/>
      <protection locked="0"/>
    </xf>
    <xf numFmtId="176" fontId="87" fillId="4" borderId="22" xfId="0" applyNumberFormat="1" applyFont="1" applyFill="1" applyBorder="1" applyAlignment="1" applyProtection="1">
      <alignment horizontal="center" vertical="center" wrapText="1"/>
      <protection locked="0"/>
    </xf>
    <xf numFmtId="0" fontId="88" fillId="3" borderId="35" xfId="5" applyFont="1" applyFill="1" applyBorder="1" applyAlignment="1" applyProtection="1">
      <alignment horizontal="center" vertical="center"/>
    </xf>
    <xf numFmtId="0" fontId="89" fillId="4" borderId="9" xfId="5" applyFont="1" applyFill="1" applyBorder="1" applyAlignment="1" applyProtection="1">
      <alignment horizontal="center" vertical="center" wrapText="1"/>
    </xf>
    <xf numFmtId="0" fontId="87" fillId="4" borderId="45" xfId="5" applyFont="1" applyFill="1" applyBorder="1" applyAlignment="1" applyProtection="1">
      <alignment horizontal="center" vertical="center" wrapText="1"/>
    </xf>
    <xf numFmtId="0" fontId="87" fillId="4" borderId="50" xfId="5" applyFont="1" applyFill="1" applyBorder="1" applyAlignment="1" applyProtection="1">
      <alignment horizontal="center" vertical="center" wrapText="1"/>
    </xf>
    <xf numFmtId="0" fontId="87" fillId="4" borderId="53" xfId="5" applyFont="1" applyFill="1" applyBorder="1" applyAlignment="1" applyProtection="1">
      <alignment horizontal="center" vertical="center" wrapText="1"/>
    </xf>
    <xf numFmtId="0" fontId="87" fillId="4" borderId="54" xfId="5" applyFont="1" applyFill="1" applyBorder="1" applyAlignment="1" applyProtection="1">
      <alignment horizontal="center" vertical="center" wrapText="1"/>
    </xf>
    <xf numFmtId="0" fontId="87" fillId="4" borderId="51" xfId="5" applyFont="1" applyFill="1" applyBorder="1" applyAlignment="1" applyProtection="1">
      <alignment horizontal="center" vertical="center" wrapText="1"/>
    </xf>
    <xf numFmtId="0" fontId="89" fillId="4" borderId="36" xfId="5" applyFont="1" applyFill="1" applyBorder="1" applyAlignment="1" applyProtection="1">
      <alignment horizontal="center" vertical="center" wrapText="1"/>
    </xf>
    <xf numFmtId="0" fontId="88" fillId="3" borderId="36" xfId="5" applyFont="1" applyFill="1" applyBorder="1" applyAlignment="1" applyProtection="1">
      <alignment horizontal="center" vertical="center"/>
    </xf>
    <xf numFmtId="0" fontId="87" fillId="4" borderId="41" xfId="5" applyFont="1" applyFill="1" applyBorder="1" applyAlignment="1" applyProtection="1">
      <alignment horizontal="center" vertical="center" wrapText="1"/>
    </xf>
    <xf numFmtId="0" fontId="87" fillId="4" borderId="42" xfId="5" applyFont="1" applyFill="1" applyBorder="1" applyAlignment="1" applyProtection="1">
      <alignment horizontal="center" vertical="center" wrapText="1"/>
    </xf>
    <xf numFmtId="0" fontId="90" fillId="7" borderId="0" xfId="5" applyFont="1" applyFill="1" applyAlignment="1" applyProtection="1">
      <alignment horizontal="center" vertical="center" wrapText="1"/>
    </xf>
    <xf numFmtId="0" fontId="88" fillId="3" borderId="37" xfId="5" applyFont="1" applyFill="1" applyBorder="1" applyAlignment="1" applyProtection="1">
      <alignment horizontal="center" vertical="center"/>
    </xf>
    <xf numFmtId="0" fontId="87" fillId="4" borderId="43" xfId="5" applyFont="1" applyFill="1" applyBorder="1" applyAlignment="1" applyProtection="1">
      <alignment horizontal="center" vertical="center" wrapText="1"/>
    </xf>
    <xf numFmtId="0" fontId="87" fillId="4" borderId="52" xfId="5" applyFont="1" applyFill="1" applyBorder="1" applyAlignment="1" applyProtection="1">
      <alignment horizontal="center" vertical="center" wrapText="1"/>
    </xf>
    <xf numFmtId="0" fontId="87" fillId="4" borderId="55" xfId="5" applyFont="1" applyFill="1" applyBorder="1" applyAlignment="1" applyProtection="1">
      <alignment horizontal="center" vertical="center" wrapText="1"/>
    </xf>
    <xf numFmtId="0" fontId="87" fillId="4" borderId="44" xfId="5" applyFont="1" applyFill="1" applyBorder="1" applyAlignment="1" applyProtection="1">
      <alignment horizontal="center" vertical="center" wrapText="1"/>
    </xf>
    <xf numFmtId="0" fontId="89"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8" borderId="0" xfId="0" applyFill="1" applyAlignment="1" applyProtection="1">
      <alignment vertical="center" shrinkToFit="1"/>
    </xf>
    <xf numFmtId="0" fontId="26" fillId="8" borderId="0" xfId="0" applyFont="1" applyFill="1" applyAlignment="1" applyProtection="1">
      <alignment vertical="center" shrinkToFit="1"/>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56"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48" fillId="10" borderId="22" xfId="7" applyFont="1" applyFill="1" applyBorder="1" applyAlignment="1" applyProtection="1">
      <alignment vertical="center"/>
    </xf>
    <xf numFmtId="0" fontId="60" fillId="5" borderId="6" xfId="7" applyFont="1" applyFill="1" applyBorder="1" applyAlignment="1" applyProtection="1">
      <alignment horizontal="right" vertical="center"/>
      <protection locked="0"/>
    </xf>
    <xf numFmtId="0" fontId="60" fillId="5" borderId="7" xfId="7" applyFont="1" applyFill="1" applyBorder="1" applyAlignment="1" applyProtection="1">
      <alignment horizontal="right" vertical="center"/>
      <protection locked="0"/>
    </xf>
    <xf numFmtId="0" fontId="60" fillId="5" borderId="8" xfId="7" applyFont="1" applyFill="1" applyBorder="1" applyAlignment="1" applyProtection="1">
      <alignment horizontal="right" vertical="center"/>
      <protection locked="0"/>
    </xf>
    <xf numFmtId="0" fontId="51" fillId="5" borderId="6" xfId="7" applyFont="1" applyFill="1" applyBorder="1" applyAlignment="1" applyProtection="1">
      <alignment horizontal="center" vertical="center"/>
      <protection locked="0"/>
    </xf>
    <xf numFmtId="0" fontId="5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60" fillId="5" borderId="22" xfId="7" applyFont="1" applyFill="1" applyBorder="1" applyAlignment="1" applyProtection="1">
      <alignment horizontal="right" vertical="center"/>
      <protection locked="0"/>
    </xf>
    <xf numFmtId="0" fontId="60" fillId="5" borderId="0" xfId="7" applyFont="1" applyFill="1" applyBorder="1" applyAlignment="1" applyProtection="1">
      <alignment horizontal="right" vertical="center"/>
      <protection locked="0"/>
    </xf>
    <xf numFmtId="0" fontId="60" fillId="5" borderId="23" xfId="7" applyFont="1" applyFill="1" applyBorder="1" applyAlignment="1" applyProtection="1">
      <alignment horizontal="right" vertical="center"/>
      <protection locked="0"/>
    </xf>
    <xf numFmtId="0" fontId="51" fillId="5" borderId="22" xfId="7" applyFont="1" applyFill="1" applyBorder="1" applyAlignment="1" applyProtection="1">
      <alignment horizontal="center" vertical="center"/>
      <protection locked="0"/>
    </xf>
    <xf numFmtId="0" fontId="5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90" fillId="7"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51" fillId="5" borderId="16" xfId="7" applyFont="1" applyFill="1" applyBorder="1" applyAlignment="1" applyProtection="1">
      <alignment horizontal="center" vertical="center"/>
      <protection locked="0"/>
    </xf>
    <xf numFmtId="0" fontId="51" fillId="5" borderId="18" xfId="7" applyFont="1" applyFill="1" applyBorder="1" applyAlignment="1" applyProtection="1">
      <alignment horizontal="center" vertical="center"/>
      <protection locked="0"/>
    </xf>
    <xf numFmtId="0" fontId="91" fillId="10" borderId="0" xfId="8" applyFont="1" applyFill="1" applyProtection="1">
      <alignment vertical="center"/>
    </xf>
    <xf numFmtId="0" fontId="28" fillId="10" borderId="0" xfId="8" applyFont="1" applyFill="1" applyAlignment="1" applyProtection="1">
      <alignment horizontal="center" vertical="center"/>
    </xf>
    <xf numFmtId="0" fontId="29" fillId="9" borderId="0" xfId="7" applyFont="1" applyFill="1" applyProtection="1">
      <alignment vertical="center"/>
    </xf>
    <xf numFmtId="0" fontId="38" fillId="8" borderId="0" xfId="0" applyFont="1" applyFill="1" applyProtection="1">
      <alignment vertical="center"/>
    </xf>
    <xf numFmtId="0" fontId="0" fillId="0" borderId="9" xfId="0" applyFont="1" applyFill="1" applyBorder="1" applyAlignment="1" applyProtection="1">
      <alignment horizontal="distributed" vertical="center" indent="1"/>
    </xf>
    <xf numFmtId="0" fontId="0" fillId="0" borderId="0"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92" fillId="0" borderId="0" xfId="0" applyFont="1" applyFill="1" applyAlignment="1" applyProtection="1">
      <alignment horizontal="left" vertical="center"/>
    </xf>
    <xf numFmtId="0" fontId="68" fillId="0" borderId="0" xfId="0" applyFont="1" applyFill="1" applyAlignment="1" applyProtection="1">
      <alignment vertical="top"/>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49"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68" fillId="8" borderId="0" xfId="0" applyFont="1" applyFill="1" applyAlignment="1" applyProtection="1">
      <alignment horizontal="left" vertical="center" wrapText="1"/>
    </xf>
    <xf numFmtId="0" fontId="68" fillId="8" borderId="0" xfId="0" applyFont="1" applyFill="1" applyAlignment="1" applyProtection="1">
      <alignment vertical="top"/>
    </xf>
    <xf numFmtId="0" fontId="7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93"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94" fillId="5" borderId="6" xfId="0" applyFont="1" applyFill="1" applyBorder="1" applyAlignment="1" applyProtection="1">
      <alignment horizontal="right" vertical="center"/>
      <protection locked="0"/>
    </xf>
    <xf numFmtId="0" fontId="94" fillId="5" borderId="7" xfId="0" applyFont="1" applyFill="1" applyBorder="1" applyAlignment="1" applyProtection="1">
      <alignment horizontal="right" vertical="center"/>
      <protection locked="0"/>
    </xf>
    <xf numFmtId="0" fontId="94" fillId="5" borderId="8" xfId="0" applyFont="1" applyFill="1" applyBorder="1" applyAlignment="1" applyProtection="1">
      <alignment horizontal="right" vertical="center"/>
      <protection locked="0"/>
    </xf>
    <xf numFmtId="0" fontId="51" fillId="5" borderId="6" xfId="0" applyFont="1" applyFill="1" applyBorder="1" applyAlignment="1" applyProtection="1">
      <alignment horizontal="left" vertical="center" wrapText="1"/>
    </xf>
    <xf numFmtId="0" fontId="51" fillId="5" borderId="8" xfId="0" applyFont="1" applyFill="1" applyBorder="1" applyAlignment="1" applyProtection="1">
      <alignment horizontal="left" vertical="center" wrapText="1"/>
    </xf>
    <xf numFmtId="0" fontId="94" fillId="5" borderId="22" xfId="0" applyFont="1" applyFill="1" applyBorder="1" applyAlignment="1" applyProtection="1">
      <alignment horizontal="right" vertical="center"/>
      <protection locked="0"/>
    </xf>
    <xf numFmtId="0" fontId="94" fillId="5" borderId="0" xfId="0" applyFont="1" applyFill="1" applyBorder="1" applyAlignment="1" applyProtection="1">
      <alignment horizontal="right" vertical="center"/>
      <protection locked="0"/>
    </xf>
    <xf numFmtId="0" fontId="94" fillId="5" borderId="23" xfId="0" applyFont="1" applyFill="1" applyBorder="1" applyAlignment="1" applyProtection="1">
      <alignment horizontal="right" vertical="center"/>
      <protection locked="0"/>
    </xf>
    <xf numFmtId="0" fontId="51" fillId="5" borderId="22"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95" fillId="3" borderId="9" xfId="0"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xf>
    <xf numFmtId="0" fontId="23" fillId="3" borderId="9" xfId="0" applyFont="1" applyFill="1" applyBorder="1" applyAlignment="1" applyProtection="1">
      <alignment horizontal="center" vertical="center"/>
    </xf>
    <xf numFmtId="0" fontId="49" fillId="5" borderId="22" xfId="0" applyFont="1" applyFill="1" applyBorder="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49"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51" fillId="5" borderId="16" xfId="0" applyFont="1" applyFill="1" applyBorder="1" applyAlignment="1" applyProtection="1">
      <alignment horizontal="left" vertical="center" wrapText="1"/>
    </xf>
    <xf numFmtId="0" fontId="51" fillId="5" borderId="18" xfId="0" applyFont="1" applyFill="1" applyBorder="1" applyAlignment="1" applyProtection="1">
      <alignment horizontal="left" vertical="center" wrapText="1"/>
    </xf>
    <xf numFmtId="0" fontId="91" fillId="0" borderId="0" xfId="0" applyFont="1" applyFill="1" applyProtection="1">
      <alignment vertical="center"/>
    </xf>
    <xf numFmtId="0" fontId="0" fillId="2" borderId="0" xfId="0" applyFill="1" applyAlignment="1" applyProtection="1">
      <alignment horizontal="center" vertical="center"/>
    </xf>
    <xf numFmtId="0" fontId="40" fillId="0" borderId="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xf>
    <xf numFmtId="0" fontId="97" fillId="0" borderId="0" xfId="0" applyFont="1" applyFill="1" applyAlignment="1" applyProtection="1">
      <alignment horizontal="left" vertical="center"/>
    </xf>
    <xf numFmtId="0" fontId="40" fillId="0" borderId="16"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98" fillId="3" borderId="6" xfId="0" applyFont="1" applyFill="1" applyBorder="1" applyAlignment="1" applyProtection="1">
      <alignment horizontal="left" vertical="center" wrapText="1" indent="1"/>
    </xf>
    <xf numFmtId="0" fontId="98" fillId="3" borderId="8" xfId="0" applyFont="1" applyFill="1" applyBorder="1" applyAlignment="1" applyProtection="1">
      <alignment horizontal="left" vertical="center" wrapText="1" indent="1"/>
    </xf>
    <xf numFmtId="0" fontId="98" fillId="3" borderId="22" xfId="0" applyFont="1" applyFill="1" applyBorder="1" applyAlignment="1" applyProtection="1">
      <alignment horizontal="left" vertical="center" indent="1"/>
    </xf>
    <xf numFmtId="0" fontId="98" fillId="3" borderId="23" xfId="0" applyFont="1" applyFill="1" applyBorder="1" applyAlignment="1" applyProtection="1">
      <alignment horizontal="left" vertical="center" indent="1"/>
    </xf>
    <xf numFmtId="0" fontId="98" fillId="3" borderId="6" xfId="0" applyFont="1" applyFill="1" applyBorder="1" applyAlignment="1" applyProtection="1">
      <alignment horizontal="left" vertical="center" indent="1"/>
    </xf>
    <xf numFmtId="0" fontId="98" fillId="3" borderId="8" xfId="0" applyFont="1" applyFill="1" applyBorder="1" applyAlignment="1" applyProtection="1">
      <alignment horizontal="left" vertical="center" indent="1"/>
    </xf>
    <xf numFmtId="0" fontId="98" fillId="3" borderId="22" xfId="0" applyFont="1" applyFill="1" applyBorder="1" applyAlignment="1" applyProtection="1">
      <alignment horizontal="left" vertical="center" wrapText="1" indent="1"/>
    </xf>
    <xf numFmtId="0" fontId="98"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8" fillId="3" borderId="16" xfId="0" applyFont="1" applyFill="1" applyBorder="1" applyAlignment="1" applyProtection="1">
      <alignment horizontal="left" vertical="center" wrapText="1" indent="1"/>
    </xf>
    <xf numFmtId="0" fontId="98" fillId="3" borderId="18" xfId="0" applyFont="1" applyFill="1" applyBorder="1" applyAlignment="1" applyProtection="1">
      <alignment horizontal="left" vertical="center" wrapText="1" indent="1"/>
    </xf>
    <xf numFmtId="0" fontId="98" fillId="3" borderId="16" xfId="0" applyFont="1" applyFill="1" applyBorder="1" applyAlignment="1" applyProtection="1">
      <alignment horizontal="left" vertical="center" indent="1"/>
    </xf>
    <xf numFmtId="0" fontId="98"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30" fillId="0" borderId="0" xfId="0" applyFont="1" applyFill="1" applyAlignment="1" applyProtection="1">
      <alignment vertical="center" wrapText="1"/>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38" fillId="9" borderId="0" xfId="0" applyFont="1" applyFill="1" applyProtection="1">
      <alignment vertical="center"/>
    </xf>
    <xf numFmtId="0" fontId="91" fillId="2" borderId="0" xfId="0" applyFont="1" applyFill="1" applyProtection="1">
      <alignment vertical="center"/>
    </xf>
    <xf numFmtId="0" fontId="99" fillId="2" borderId="0" xfId="0" applyFont="1" applyFill="1" applyBorder="1" applyProtection="1">
      <alignment vertical="center"/>
    </xf>
    <xf numFmtId="0" fontId="0" fillId="0" borderId="0" xfId="0" applyFill="1" applyBorder="1" applyAlignment="1" applyProtection="1">
      <alignment horizontal="right" vertical="center"/>
    </xf>
    <xf numFmtId="0" fontId="99"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0" fillId="0" borderId="57" xfId="0" applyFont="1" applyFill="1" applyBorder="1" applyAlignment="1" applyProtection="1">
      <alignment horizontal="left" vertical="center" indent="1"/>
    </xf>
    <xf numFmtId="0" fontId="99" fillId="0" borderId="57" xfId="0" applyFont="1" applyFill="1" applyBorder="1" applyAlignment="1" applyProtection="1">
      <alignment horizontal="right" vertical="center"/>
    </xf>
    <xf numFmtId="0" fontId="51" fillId="0" borderId="58" xfId="0" applyFont="1" applyFill="1" applyBorder="1" applyProtection="1">
      <alignment vertical="center"/>
    </xf>
    <xf numFmtId="0" fontId="51" fillId="0" borderId="0" xfId="0" applyFont="1" applyFill="1" applyBorder="1" applyProtection="1">
      <alignment vertical="center"/>
    </xf>
    <xf numFmtId="0" fontId="101" fillId="0" borderId="6" xfId="0" applyFont="1" applyFill="1" applyBorder="1" applyAlignment="1" applyProtection="1">
      <alignment horizontal="left" vertical="center" wrapText="1"/>
    </xf>
    <xf numFmtId="0" fontId="101"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center" vertical="center" wrapText="1"/>
    </xf>
    <xf numFmtId="0" fontId="102"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94" fillId="0" borderId="59" xfId="0" applyFont="1" applyFill="1" applyBorder="1" applyAlignment="1" applyProtection="1">
      <alignment horizontal="center" vertical="center" wrapText="1"/>
    </xf>
    <xf numFmtId="0" fontId="94" fillId="0" borderId="60" xfId="0"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9" fillId="0" borderId="0" xfId="0" applyFont="1" applyFill="1" applyBorder="1" applyProtection="1">
      <alignment vertical="center"/>
    </xf>
    <xf numFmtId="0" fontId="103" fillId="0" borderId="0" xfId="0" applyFont="1" applyFill="1" applyBorder="1" applyProtection="1">
      <alignment vertical="center"/>
    </xf>
    <xf numFmtId="0" fontId="104" fillId="0" borderId="0" xfId="0" applyFont="1" applyFill="1" applyBorder="1" applyAlignment="1" applyProtection="1">
      <alignment horizontal="left" vertical="center" shrinkToFit="1"/>
    </xf>
    <xf numFmtId="0" fontId="104" fillId="0" borderId="0" xfId="0" applyFont="1" applyFill="1" applyBorder="1" applyProtection="1">
      <alignment vertical="center"/>
    </xf>
    <xf numFmtId="0" fontId="0" fillId="0" borderId="62" xfId="0" applyFont="1" applyFill="1" applyBorder="1" applyProtection="1">
      <alignment vertical="center"/>
    </xf>
    <xf numFmtId="0" fontId="101" fillId="0" borderId="22" xfId="0" applyFont="1" applyFill="1" applyBorder="1" applyAlignment="1" applyProtection="1">
      <alignment horizontal="left" vertical="center" wrapText="1"/>
    </xf>
    <xf numFmtId="0" fontId="101"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center" vertical="center" wrapText="1"/>
    </xf>
    <xf numFmtId="0" fontId="102" fillId="0" borderId="23" xfId="0" applyFont="1" applyFill="1" applyBorder="1" applyAlignment="1" applyProtection="1">
      <alignment horizontal="center" vertical="center" wrapText="1"/>
    </xf>
    <xf numFmtId="0" fontId="94" fillId="0" borderId="63" xfId="0" applyFont="1" applyFill="1" applyBorder="1" applyAlignment="1" applyProtection="1">
      <alignment horizontal="center" vertical="center" wrapText="1"/>
    </xf>
    <xf numFmtId="0" fontId="94" fillId="0" borderId="64" xfId="0" applyFont="1" applyFill="1" applyBorder="1" applyAlignment="1" applyProtection="1">
      <alignment horizontal="center"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xf>
    <xf numFmtId="180" fontId="0" fillId="0" borderId="0" xfId="14" applyNumberFormat="1" applyFont="1" applyFill="1" applyBorder="1" applyAlignment="1" applyProtection="1">
      <alignment horizontal="center" vertical="center"/>
    </xf>
    <xf numFmtId="0" fontId="92" fillId="6" borderId="6" xfId="0" applyFont="1" applyFill="1" applyBorder="1" applyAlignment="1" applyProtection="1">
      <alignment horizontal="center" vertical="center" wrapText="1"/>
      <protection locked="0"/>
    </xf>
    <xf numFmtId="0" fontId="92"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01" fillId="0" borderId="16" xfId="0" applyFont="1" applyFill="1" applyBorder="1" applyAlignment="1" applyProtection="1">
      <alignment horizontal="left" vertical="center" wrapText="1"/>
    </xf>
    <xf numFmtId="0" fontId="101"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center" vertical="center" wrapText="1"/>
    </xf>
    <xf numFmtId="0" fontId="102" fillId="0" borderId="18" xfId="0" applyFont="1" applyFill="1" applyBorder="1" applyAlignment="1" applyProtection="1">
      <alignment horizontal="center" vertical="center" wrapText="1"/>
    </xf>
    <xf numFmtId="0" fontId="92" fillId="6" borderId="16" xfId="0" applyFont="1" applyFill="1" applyBorder="1" applyAlignment="1" applyProtection="1">
      <alignment horizontal="center" vertical="center" wrapText="1"/>
      <protection locked="0"/>
    </xf>
    <xf numFmtId="0" fontId="92" fillId="6" borderId="18" xfId="0" applyFont="1" applyFill="1" applyBorder="1" applyAlignment="1" applyProtection="1">
      <alignment horizontal="center" vertical="center" wrapText="1"/>
      <protection locked="0"/>
    </xf>
    <xf numFmtId="0" fontId="105" fillId="6" borderId="6" xfId="0" applyFont="1" applyFill="1" applyBorder="1" applyAlignment="1" applyProtection="1">
      <alignment horizontal="left" vertical="center" wrapText="1" shrinkToFit="1"/>
    </xf>
    <xf numFmtId="0" fontId="105" fillId="6" borderId="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2" fillId="6" borderId="6" xfId="0" applyFont="1" applyFill="1" applyBorder="1" applyAlignment="1" applyProtection="1">
      <alignment horizontal="left" vertical="center" wrapText="1"/>
    </xf>
    <xf numFmtId="0" fontId="102" fillId="6" borderId="7" xfId="0" applyFont="1" applyFill="1" applyBorder="1" applyAlignment="1" applyProtection="1">
      <alignment horizontal="left" vertical="center" wrapText="1"/>
    </xf>
    <xf numFmtId="0" fontId="102" fillId="6" borderId="8" xfId="0" applyFont="1" applyFill="1" applyBorder="1" applyAlignment="1" applyProtection="1">
      <alignment horizontal="left" vertical="center" wrapText="1"/>
    </xf>
    <xf numFmtId="0" fontId="97" fillId="6" borderId="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106" fillId="0" borderId="9" xfId="0" applyFont="1" applyFill="1" applyBorder="1" applyAlignment="1" applyProtection="1">
      <alignment horizontal="center" vertical="center" wrapText="1"/>
    </xf>
    <xf numFmtId="0" fontId="105" fillId="6" borderId="22"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2" fillId="6" borderId="22" xfId="0" applyFont="1" applyFill="1" applyBorder="1" applyAlignment="1" applyProtection="1">
      <alignment horizontal="left" vertical="center" wrapText="1"/>
    </xf>
    <xf numFmtId="0" fontId="102" fillId="6" borderId="0"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97" fillId="6" borderId="22" xfId="0" applyFont="1" applyFill="1" applyBorder="1" applyAlignment="1" applyProtection="1">
      <alignment horizontal="center" vertical="center" wrapText="1"/>
      <protection locked="0"/>
    </xf>
    <xf numFmtId="0" fontId="97" fillId="6" borderId="23" xfId="0" applyFont="1" applyFill="1" applyBorder="1" applyAlignment="1" applyProtection="1">
      <alignment horizontal="center" vertical="center" wrapText="1"/>
      <protection locked="0"/>
    </xf>
    <xf numFmtId="0" fontId="60" fillId="0" borderId="16" xfId="0" applyFont="1" applyFill="1" applyBorder="1" applyAlignment="1" applyProtection="1">
      <alignment horizontal="center" vertical="center" wrapText="1"/>
    </xf>
    <xf numFmtId="0" fontId="60"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xf>
    <xf numFmtId="0" fontId="101" fillId="0" borderId="9" xfId="0" applyFont="1" applyFill="1" applyBorder="1" applyAlignment="1" applyProtection="1">
      <alignment horizontal="left" vertical="center" wrapText="1"/>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94" fillId="0" borderId="9" xfId="0" applyFont="1" applyFill="1" applyBorder="1" applyAlignment="1" applyProtection="1">
      <alignment horizontal="center" vertical="center" wrapText="1"/>
    </xf>
    <xf numFmtId="0" fontId="105" fillId="6" borderId="16"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02" fillId="6" borderId="16" xfId="0" applyFont="1" applyFill="1" applyBorder="1" applyAlignment="1" applyProtection="1">
      <alignment horizontal="left" vertical="center" wrapText="1"/>
    </xf>
    <xf numFmtId="0" fontId="102" fillId="6" borderId="17" xfId="0" applyFont="1" applyFill="1" applyBorder="1" applyAlignment="1" applyProtection="1">
      <alignment horizontal="left" vertical="center" wrapText="1"/>
    </xf>
    <xf numFmtId="0" fontId="102"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9" fillId="0" borderId="66" xfId="0" applyFont="1" applyFill="1" applyBorder="1" applyProtection="1">
      <alignment vertical="center"/>
    </xf>
    <xf numFmtId="0" fontId="104"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9" fillId="0" borderId="0" xfId="0" applyFont="1" applyFill="1" applyBorder="1" applyAlignment="1" applyProtection="1">
      <alignment vertical="center" wrapText="1"/>
    </xf>
    <xf numFmtId="0" fontId="91" fillId="2" borderId="0" xfId="0" applyFont="1" applyFill="1" applyBorder="1" applyProtection="1">
      <alignment vertical="center"/>
    </xf>
    <xf numFmtId="0" fontId="108" fillId="2" borderId="0" xfId="0" applyFont="1" applyFill="1" applyBorder="1" applyProtection="1">
      <alignment vertical="center"/>
    </xf>
    <xf numFmtId="0" fontId="88" fillId="3" borderId="6" xfId="0" applyFont="1" applyFill="1" applyBorder="1" applyAlignment="1" applyProtection="1">
      <alignment horizontal="left" vertical="center" wrapText="1"/>
    </xf>
    <xf numFmtId="0" fontId="88" fillId="3" borderId="7" xfId="0" applyFont="1" applyFill="1" applyBorder="1" applyAlignment="1" applyProtection="1">
      <alignment horizontal="left" vertical="center"/>
    </xf>
    <xf numFmtId="0" fontId="88" fillId="3" borderId="8" xfId="0" applyFont="1" applyFill="1" applyBorder="1" applyAlignment="1" applyProtection="1">
      <alignment horizontal="left" vertical="center"/>
    </xf>
    <xf numFmtId="0" fontId="88" fillId="3" borderId="22" xfId="0" applyFont="1" applyFill="1" applyBorder="1" applyAlignment="1" applyProtection="1">
      <alignment horizontal="left" vertical="center"/>
    </xf>
    <xf numFmtId="0" fontId="88" fillId="3" borderId="0" xfId="0" applyFont="1" applyFill="1" applyBorder="1" applyAlignment="1" applyProtection="1">
      <alignment horizontal="left" vertical="center"/>
    </xf>
    <xf numFmtId="0" fontId="88" fillId="3" borderId="23"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88" fillId="3" borderId="16" xfId="0" applyFont="1" applyFill="1" applyBorder="1" applyAlignment="1" applyProtection="1">
      <alignment horizontal="left" vertical="center"/>
    </xf>
    <xf numFmtId="0" fontId="88" fillId="3" borderId="17" xfId="0" applyFont="1" applyFill="1" applyBorder="1" applyAlignment="1" applyProtection="1">
      <alignment horizontal="left" vertical="center"/>
    </xf>
    <xf numFmtId="0" fontId="88"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3" fillId="0" borderId="0" xfId="5" applyFont="1" applyFill="1" applyBorder="1" applyAlignment="1" applyProtection="1">
      <alignment vertical="center"/>
    </xf>
    <xf numFmtId="0" fontId="2" fillId="10" borderId="9" xfId="5" applyFont="1" applyFill="1" applyBorder="1" applyAlignment="1" applyProtection="1">
      <alignment horizontal="distributed" vertical="center" wrapText="1" indent="1"/>
    </xf>
    <xf numFmtId="0" fontId="2" fillId="10" borderId="9" xfId="5" applyFill="1" applyBorder="1" applyAlignment="1" applyProtection="1">
      <alignment horizontal="distributed" vertical="center" indent="1"/>
    </xf>
    <xf numFmtId="0" fontId="110" fillId="3" borderId="6" xfId="0" applyFont="1" applyFill="1" applyBorder="1" applyAlignment="1" applyProtection="1">
      <alignment horizontal="center" vertical="center"/>
      <protection locked="0"/>
    </xf>
    <xf numFmtId="0" fontId="110" fillId="3" borderId="8" xfId="0" applyFont="1" applyFill="1" applyBorder="1" applyAlignment="1" applyProtection="1">
      <alignment horizontal="center" vertical="center"/>
      <protection locked="0"/>
    </xf>
    <xf numFmtId="0" fontId="111" fillId="0" borderId="0" xfId="0" applyFont="1" applyFill="1" applyBorder="1" applyAlignment="1" applyProtection="1">
      <alignment vertical="center"/>
    </xf>
    <xf numFmtId="0" fontId="49" fillId="5" borderId="6" xfId="9" applyFont="1" applyFill="1" applyBorder="1" applyAlignment="1" applyProtection="1">
      <alignment horizontal="center" vertical="center"/>
      <protection locked="0"/>
    </xf>
    <xf numFmtId="0" fontId="49" fillId="5" borderId="7" xfId="9" applyFont="1" applyFill="1" applyBorder="1" applyAlignment="1" applyProtection="1">
      <alignment horizontal="center" vertical="center"/>
      <protection locked="0"/>
    </xf>
    <xf numFmtId="0" fontId="49" fillId="5" borderId="8" xfId="9" applyFont="1" applyFill="1" applyBorder="1" applyAlignment="1" applyProtection="1">
      <alignment horizontal="center" vertical="center"/>
      <protection locked="0"/>
    </xf>
    <xf numFmtId="0" fontId="110" fillId="3" borderId="16" xfId="0" applyFont="1" applyFill="1" applyBorder="1" applyAlignment="1" applyProtection="1">
      <alignment horizontal="center" vertical="center"/>
      <protection locked="0"/>
    </xf>
    <xf numFmtId="0" fontId="110"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112" fillId="3" borderId="6" xfId="0" applyFont="1" applyFill="1" applyBorder="1" applyAlignment="1" applyProtection="1">
      <alignment horizontal="left" vertical="center" wrapText="1" indent="1"/>
    </xf>
    <xf numFmtId="0" fontId="112" fillId="3" borderId="8" xfId="0" applyFont="1" applyFill="1" applyBorder="1" applyAlignment="1" applyProtection="1">
      <alignment horizontal="left" vertical="center" wrapText="1" indent="1"/>
    </xf>
    <xf numFmtId="0" fontId="112" fillId="3" borderId="22" xfId="0" applyFont="1" applyFill="1" applyBorder="1" applyAlignment="1" applyProtection="1">
      <alignment horizontal="left" vertical="center" wrapText="1" indent="1"/>
    </xf>
    <xf numFmtId="0" fontId="112" fillId="3" borderId="23" xfId="0" applyFont="1" applyFill="1" applyBorder="1" applyAlignment="1" applyProtection="1">
      <alignment horizontal="left" vertical="center" wrapText="1" indent="1"/>
    </xf>
    <xf numFmtId="0" fontId="113" fillId="0" borderId="22" xfId="0" applyFont="1" applyBorder="1" applyAlignment="1" applyProtection="1">
      <alignment horizontal="left" vertical="center" wrapText="1" indent="1"/>
    </xf>
    <xf numFmtId="0" fontId="113" fillId="0" borderId="23" xfId="0" applyFont="1" applyBorder="1" applyAlignment="1" applyProtection="1">
      <alignment horizontal="left" vertical="center" wrapText="1" indent="1"/>
    </xf>
    <xf numFmtId="0" fontId="113" fillId="0" borderId="16" xfId="0" applyFont="1" applyBorder="1" applyAlignment="1" applyProtection="1">
      <alignment horizontal="left" vertical="center" wrapText="1" indent="1"/>
    </xf>
    <xf numFmtId="0" fontId="113" fillId="0" borderId="18" xfId="0" applyFont="1" applyBorder="1" applyAlignment="1" applyProtection="1">
      <alignment horizontal="left" vertical="center" wrapText="1" indent="1"/>
    </xf>
    <xf numFmtId="0" fontId="49" fillId="5" borderId="16" xfId="9" applyFont="1" applyFill="1" applyBorder="1" applyAlignment="1" applyProtection="1">
      <alignment horizontal="center" vertical="center"/>
      <protection locked="0"/>
    </xf>
    <xf numFmtId="0" fontId="49" fillId="5" borderId="17" xfId="9" applyFont="1" applyFill="1" applyBorder="1" applyAlignment="1" applyProtection="1">
      <alignment horizontal="center" vertical="center"/>
      <protection locked="0"/>
    </xf>
    <xf numFmtId="0" fontId="49" fillId="5" borderId="18" xfId="9"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9"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9" fillId="0" borderId="0" xfId="0" applyFont="1" applyFill="1" applyAlignment="1" applyProtection="1">
      <alignment horizontal="right" vertical="center"/>
    </xf>
    <xf numFmtId="0" fontId="109"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9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97" fillId="0" borderId="0" xfId="5" applyFont="1" applyFill="1" applyAlignment="1" applyProtection="1">
      <alignment horizontal="left" vertical="center" wrapText="1"/>
    </xf>
    <xf numFmtId="0" fontId="88" fillId="0" borderId="6" xfId="5" applyFont="1" applyFill="1" applyBorder="1" applyAlignment="1" applyProtection="1">
      <alignment horizontal="center" vertical="center" wrapText="1"/>
    </xf>
    <xf numFmtId="0" fontId="88" fillId="0" borderId="7" xfId="5" applyFont="1" applyFill="1" applyBorder="1" applyAlignment="1" applyProtection="1">
      <alignment horizontal="center" vertical="center" wrapText="1"/>
    </xf>
    <xf numFmtId="0" fontId="88" fillId="0" borderId="8" xfId="5" applyFont="1" applyFill="1" applyBorder="1" applyAlignment="1" applyProtection="1">
      <alignment horizontal="center" vertical="center"/>
    </xf>
    <xf numFmtId="0" fontId="87" fillId="0" borderId="6" xfId="5" applyFont="1" applyFill="1" applyBorder="1" applyAlignment="1" applyProtection="1">
      <alignment horizontal="distributed" vertical="center" wrapText="1" justifyLastLine="1"/>
    </xf>
    <xf numFmtId="0" fontId="87" fillId="0" borderId="7" xfId="5" applyFont="1" applyFill="1" applyBorder="1" applyAlignment="1" applyProtection="1">
      <alignment horizontal="distributed" vertical="center" wrapText="1" justifyLastLine="1"/>
    </xf>
    <xf numFmtId="0" fontId="87" fillId="0" borderId="8" xfId="5" applyFont="1" applyFill="1" applyBorder="1" applyAlignment="1" applyProtection="1">
      <alignment horizontal="distributed" vertical="center" wrapText="1" justifyLastLine="1"/>
    </xf>
    <xf numFmtId="0" fontId="87" fillId="0" borderId="0" xfId="5" applyFont="1" applyFill="1" applyBorder="1" applyAlignment="1" applyProtection="1">
      <alignment vertical="center"/>
    </xf>
    <xf numFmtId="0" fontId="97" fillId="0" borderId="0" xfId="5" applyFont="1" applyFill="1" applyAlignment="1" applyProtection="1">
      <alignment vertical="center" wrapText="1"/>
    </xf>
    <xf numFmtId="0" fontId="94" fillId="0" borderId="0" xfId="5" applyFont="1" applyFill="1" applyBorder="1" applyAlignment="1" applyProtection="1">
      <alignment horizontal="left" vertical="top" wrapText="1"/>
    </xf>
    <xf numFmtId="0" fontId="88" fillId="0" borderId="16" xfId="5" applyFont="1" applyFill="1" applyBorder="1" applyAlignment="1" applyProtection="1">
      <alignment horizontal="center" vertical="center"/>
    </xf>
    <xf numFmtId="0" fontId="88" fillId="0" borderId="17" xfId="5" applyFont="1" applyFill="1" applyBorder="1" applyAlignment="1" applyProtection="1">
      <alignment horizontal="center" vertical="center"/>
    </xf>
    <xf numFmtId="0" fontId="88" fillId="0" borderId="18" xfId="5" applyFont="1" applyFill="1" applyBorder="1" applyAlignment="1" applyProtection="1">
      <alignment horizontal="center" vertical="center"/>
    </xf>
    <xf numFmtId="0" fontId="87" fillId="0" borderId="16" xfId="5" applyFont="1" applyFill="1" applyBorder="1" applyAlignment="1" applyProtection="1">
      <alignment horizontal="distributed" vertical="center" wrapText="1" justifyLastLine="1"/>
    </xf>
    <xf numFmtId="0" fontId="87" fillId="0" borderId="17" xfId="5" applyFont="1" applyFill="1" applyBorder="1" applyAlignment="1" applyProtection="1">
      <alignment horizontal="distributed" vertical="center" wrapText="1" justifyLastLine="1"/>
    </xf>
    <xf numFmtId="0" fontId="87" fillId="0" borderId="18" xfId="5" applyFont="1" applyFill="1" applyBorder="1" applyAlignment="1" applyProtection="1">
      <alignment horizontal="distributed" vertical="center" wrapText="1" justifyLastLine="1"/>
    </xf>
    <xf numFmtId="0" fontId="48" fillId="0" borderId="23" xfId="5" applyFont="1" applyFill="1" applyBorder="1" applyAlignment="1" applyProtection="1">
      <alignment vertical="center"/>
    </xf>
    <xf numFmtId="0" fontId="95" fillId="6" borderId="6" xfId="5" applyFont="1" applyFill="1" applyBorder="1" applyAlignment="1" applyProtection="1">
      <alignment horizontal="center" vertical="center"/>
      <protection locked="0"/>
    </xf>
    <xf numFmtId="0" fontId="95" fillId="6" borderId="7" xfId="5" applyFont="1" applyFill="1" applyBorder="1" applyAlignment="1" applyProtection="1">
      <alignment horizontal="center" vertical="center"/>
      <protection locked="0"/>
    </xf>
    <xf numFmtId="0" fontId="95" fillId="6" borderId="8" xfId="5" applyFont="1" applyFill="1" applyBorder="1" applyAlignment="1" applyProtection="1">
      <alignment horizontal="center" vertical="center"/>
      <protection locked="0"/>
    </xf>
    <xf numFmtId="0" fontId="95" fillId="4" borderId="6" xfId="5" applyFont="1" applyFill="1" applyBorder="1" applyAlignment="1" applyProtection="1">
      <alignment horizontal="center" vertical="center"/>
      <protection locked="0"/>
    </xf>
    <xf numFmtId="0" fontId="95" fillId="4" borderId="7" xfId="5" applyFont="1" applyFill="1" applyBorder="1" applyAlignment="1" applyProtection="1">
      <alignment horizontal="center" vertical="center"/>
      <protection locked="0"/>
    </xf>
    <xf numFmtId="0" fontId="95" fillId="4" borderId="8" xfId="5" applyFont="1" applyFill="1" applyBorder="1" applyAlignment="1" applyProtection="1">
      <alignment horizontal="center" vertical="center"/>
      <protection locked="0"/>
    </xf>
    <xf numFmtId="0" fontId="95" fillId="6" borderId="16" xfId="5" applyFont="1" applyFill="1" applyBorder="1" applyAlignment="1" applyProtection="1">
      <alignment horizontal="center" vertical="center"/>
      <protection locked="0"/>
    </xf>
    <xf numFmtId="0" fontId="95" fillId="6" borderId="17" xfId="5" applyFont="1" applyFill="1" applyBorder="1" applyAlignment="1" applyProtection="1">
      <alignment horizontal="center" vertical="center"/>
      <protection locked="0"/>
    </xf>
    <xf numFmtId="0" fontId="95" fillId="6" borderId="18" xfId="5" applyFont="1" applyFill="1" applyBorder="1" applyAlignment="1" applyProtection="1">
      <alignment horizontal="center" vertical="center"/>
      <protection locked="0"/>
    </xf>
    <xf numFmtId="0" fontId="95" fillId="4" borderId="16" xfId="5" applyFont="1" applyFill="1" applyBorder="1" applyAlignment="1" applyProtection="1">
      <alignment horizontal="center" vertical="center"/>
      <protection locked="0"/>
    </xf>
    <xf numFmtId="0" fontId="95" fillId="4" borderId="17" xfId="5" applyFont="1" applyFill="1" applyBorder="1" applyAlignment="1" applyProtection="1">
      <alignment horizontal="center" vertical="center"/>
      <protection locked="0"/>
    </xf>
    <xf numFmtId="0" fontId="95" fillId="4" borderId="18" xfId="5" applyFont="1" applyFill="1" applyBorder="1" applyAlignment="1" applyProtection="1">
      <alignment horizontal="center" vertical="center"/>
      <protection locked="0"/>
    </xf>
    <xf numFmtId="0" fontId="114" fillId="6" borderId="6" xfId="5" applyFont="1" applyFill="1" applyBorder="1" applyAlignment="1" applyProtection="1">
      <alignment horizontal="center" vertical="center" wrapText="1"/>
    </xf>
    <xf numFmtId="0" fontId="114" fillId="6" borderId="7" xfId="5" applyFont="1" applyFill="1" applyBorder="1" applyAlignment="1" applyProtection="1">
      <alignment horizontal="center" vertical="center"/>
    </xf>
    <xf numFmtId="0" fontId="114"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14" fillId="6" borderId="22" xfId="5" applyFont="1" applyFill="1" applyBorder="1" applyAlignment="1" applyProtection="1">
      <alignment horizontal="center" vertical="center"/>
    </xf>
    <xf numFmtId="0" fontId="114" fillId="6" borderId="0" xfId="5" applyFont="1" applyFill="1" applyBorder="1" applyAlignment="1" applyProtection="1">
      <alignment horizontal="center" vertical="center"/>
    </xf>
    <xf numFmtId="0" fontId="114"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0" fillId="7" borderId="0" xfId="5" applyFont="1" applyFill="1" applyAlignment="1" applyProtection="1">
      <alignment horizontal="center" vertical="center"/>
    </xf>
    <xf numFmtId="0" fontId="115" fillId="0" borderId="0" xfId="5" applyFont="1" applyFill="1" applyAlignment="1" applyProtection="1">
      <alignment horizontal="center" vertical="center" shrinkToFit="1"/>
    </xf>
    <xf numFmtId="0" fontId="114" fillId="6" borderId="16" xfId="5" applyFont="1" applyFill="1" applyBorder="1" applyAlignment="1" applyProtection="1">
      <alignment horizontal="center" vertical="center"/>
    </xf>
    <xf numFmtId="0" fontId="114" fillId="6" borderId="17" xfId="5" applyFont="1" applyFill="1" applyBorder="1" applyAlignment="1" applyProtection="1">
      <alignment horizontal="center" vertical="center"/>
    </xf>
    <xf numFmtId="0" fontId="114"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87" fillId="0" borderId="0" xfId="5" applyFont="1" applyFill="1" applyProtection="1">
      <alignment vertical="center"/>
    </xf>
    <xf numFmtId="0" fontId="116"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7" fillId="2" borderId="0" xfId="5" applyFont="1" applyFill="1" applyProtection="1">
      <alignment vertical="center"/>
    </xf>
    <xf numFmtId="0" fontId="60" fillId="0" borderId="6" xfId="5" applyFont="1" applyFill="1" applyBorder="1" applyAlignment="1" applyProtection="1">
      <alignment horizontal="center" vertical="center" wrapText="1"/>
    </xf>
    <xf numFmtId="0" fontId="60" fillId="0" borderId="7" xfId="5" applyFont="1" applyFill="1" applyBorder="1" applyAlignment="1" applyProtection="1">
      <alignment horizontal="center" vertical="center" wrapText="1"/>
    </xf>
    <xf numFmtId="0" fontId="60" fillId="0" borderId="8" xfId="5" applyFont="1" applyFill="1" applyBorder="1" applyAlignment="1" applyProtection="1">
      <alignment horizontal="center" vertical="center"/>
    </xf>
    <xf numFmtId="0" fontId="60"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94" fillId="0" borderId="7" xfId="5" applyFont="1" applyFill="1" applyBorder="1" applyAlignment="1" applyProtection="1">
      <alignment horizontal="center" vertical="center" wrapText="1"/>
    </xf>
    <xf numFmtId="0" fontId="60" fillId="0" borderId="16" xfId="5" applyFont="1" applyFill="1" applyBorder="1" applyAlignment="1" applyProtection="1">
      <alignment horizontal="center" vertical="center"/>
    </xf>
    <xf numFmtId="0" fontId="60" fillId="0" borderId="17" xfId="5" applyFont="1" applyFill="1" applyBorder="1" applyAlignment="1" applyProtection="1">
      <alignment horizontal="center" vertical="center"/>
    </xf>
    <xf numFmtId="0" fontId="60" fillId="0" borderId="18" xfId="5" applyFont="1" applyFill="1" applyBorder="1" applyAlignment="1" applyProtection="1">
      <alignment horizontal="center" vertical="center"/>
    </xf>
    <xf numFmtId="0" fontId="60" fillId="0" borderId="17" xfId="5" applyFont="1" applyFill="1" applyBorder="1" applyAlignment="1" applyProtection="1">
      <alignment horizontal="center" vertical="center" wrapText="1"/>
    </xf>
    <xf numFmtId="0" fontId="94"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18" fillId="0" borderId="0" xfId="0" applyFont="1" applyFill="1" applyBorder="1" applyAlignment="1" applyProtection="1">
      <alignment vertical="center"/>
    </xf>
    <xf numFmtId="0" fontId="18" fillId="0" borderId="0" xfId="5" applyFont="1" applyFill="1" applyProtection="1">
      <alignment vertical="center"/>
    </xf>
    <xf numFmtId="0" fontId="119" fillId="0" borderId="22" xfId="0" applyFont="1" applyFill="1" applyBorder="1" applyAlignment="1" applyProtection="1">
      <alignment vertical="center"/>
    </xf>
    <xf numFmtId="0" fontId="94" fillId="0" borderId="6" xfId="5" applyFont="1" applyFill="1" applyBorder="1" applyAlignment="1" applyProtection="1">
      <alignment horizontal="center" vertical="center"/>
    </xf>
    <xf numFmtId="0" fontId="94" fillId="0" borderId="7" xfId="5" applyFont="1" applyFill="1" applyBorder="1" applyAlignment="1" applyProtection="1">
      <alignment horizontal="center" vertical="center"/>
    </xf>
    <xf numFmtId="0" fontId="94"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94" fillId="0" borderId="6" xfId="5" applyFont="1" applyFill="1" applyBorder="1" applyAlignment="1" applyProtection="1">
      <alignment horizontal="right" vertical="center"/>
    </xf>
    <xf numFmtId="0" fontId="94"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xf>
    <xf numFmtId="0" fontId="94" fillId="0" borderId="0" xfId="5" applyFont="1" applyFill="1" applyBorder="1" applyAlignment="1" applyProtection="1">
      <alignment horizontal="center" vertical="center"/>
    </xf>
    <xf numFmtId="0" fontId="94"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94" fillId="0" borderId="22" xfId="5" applyFont="1" applyFill="1" applyBorder="1" applyAlignment="1" applyProtection="1">
      <alignment horizontal="right" vertical="center"/>
    </xf>
    <xf numFmtId="0" fontId="94" fillId="0" borderId="23" xfId="5" applyFont="1" applyFill="1" applyBorder="1" applyAlignment="1" applyProtection="1">
      <alignment horizontal="right" vertical="center"/>
    </xf>
    <xf numFmtId="0" fontId="34" fillId="0" borderId="0" xfId="0" applyFont="1" applyFill="1" applyProtection="1">
      <alignment vertical="center"/>
    </xf>
    <xf numFmtId="0" fontId="114"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99" fillId="0" borderId="0" xfId="5" applyFont="1" applyFill="1" applyBorder="1" applyAlignment="1" applyProtection="1">
      <alignment vertical="center"/>
    </xf>
    <xf numFmtId="0" fontId="120" fillId="4" borderId="22" xfId="5" applyFont="1" applyFill="1" applyBorder="1" applyAlignment="1" applyProtection="1">
      <alignment horizontal="center" vertical="center"/>
    </xf>
    <xf numFmtId="0" fontId="120" fillId="4" borderId="23" xfId="5" applyFont="1" applyFill="1" applyBorder="1" applyAlignment="1" applyProtection="1">
      <alignment horizontal="center" vertical="center"/>
    </xf>
    <xf numFmtId="0" fontId="121" fillId="0" borderId="0" xfId="5" applyFont="1" applyFill="1" applyBorder="1" applyAlignment="1" applyProtection="1">
      <alignment vertical="center"/>
    </xf>
    <xf numFmtId="0" fontId="94" fillId="0" borderId="16" xfId="5" applyFont="1" applyFill="1" applyBorder="1" applyAlignment="1" applyProtection="1">
      <alignment horizontal="center" vertical="center"/>
    </xf>
    <xf numFmtId="0" fontId="94" fillId="0" borderId="17" xfId="5" applyFont="1" applyFill="1" applyBorder="1" applyAlignment="1" applyProtection="1">
      <alignment horizontal="center" vertical="center"/>
    </xf>
    <xf numFmtId="0" fontId="94"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20" fillId="4" borderId="16" xfId="5" applyFont="1" applyFill="1" applyBorder="1" applyAlignment="1" applyProtection="1">
      <alignment horizontal="center" vertical="center"/>
    </xf>
    <xf numFmtId="0" fontId="120" fillId="4" borderId="18" xfId="5" applyFont="1" applyFill="1" applyBorder="1" applyAlignment="1" applyProtection="1">
      <alignment horizontal="center" vertical="center"/>
    </xf>
    <xf numFmtId="0" fontId="122" fillId="4" borderId="6" xfId="5" applyFont="1" applyFill="1" applyBorder="1" applyAlignment="1" applyProtection="1">
      <alignment horizontal="center" vertical="center"/>
      <protection locked="0"/>
    </xf>
    <xf numFmtId="0" fontId="122" fillId="4" borderId="8" xfId="5" applyFont="1" applyFill="1" applyBorder="1" applyAlignment="1" applyProtection="1">
      <alignment horizontal="center" vertical="center"/>
      <protection locked="0"/>
    </xf>
    <xf numFmtId="0" fontId="101" fillId="0" borderId="6" xfId="5" applyFont="1" applyFill="1" applyBorder="1" applyAlignment="1" applyProtection="1">
      <alignment horizontal="center" vertical="center" wrapText="1"/>
    </xf>
    <xf numFmtId="0" fontId="101" fillId="0" borderId="8"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wrapText="1"/>
    </xf>
    <xf numFmtId="0" fontId="94" fillId="0" borderId="0" xfId="5" applyFont="1" applyFill="1" applyBorder="1" applyAlignment="1" applyProtection="1">
      <alignment horizontal="center" vertical="center" wrapText="1"/>
    </xf>
    <xf numFmtId="0" fontId="94" fillId="0" borderId="23" xfId="5" applyFont="1" applyFill="1" applyBorder="1" applyAlignment="1" applyProtection="1">
      <alignment horizontal="center" vertical="center" wrapText="1"/>
    </xf>
    <xf numFmtId="0" fontId="122" fillId="4" borderId="22" xfId="5" applyFont="1" applyFill="1" applyBorder="1" applyAlignment="1" applyProtection="1">
      <alignment horizontal="center" vertical="center"/>
      <protection locked="0"/>
    </xf>
    <xf numFmtId="0" fontId="122" fillId="4" borderId="23" xfId="5" applyFont="1" applyFill="1" applyBorder="1" applyAlignment="1" applyProtection="1">
      <alignment horizontal="center" vertical="center"/>
      <protection locked="0"/>
    </xf>
    <xf numFmtId="0" fontId="101" fillId="0" borderId="22" xfId="5" applyFont="1" applyFill="1" applyBorder="1" applyAlignment="1" applyProtection="1">
      <alignment horizontal="center" vertical="center" wrapText="1"/>
    </xf>
    <xf numFmtId="0" fontId="101"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22" fillId="4" borderId="16" xfId="5" applyFont="1" applyFill="1" applyBorder="1" applyAlignment="1" applyProtection="1">
      <alignment horizontal="center" vertical="center"/>
      <protection locked="0"/>
    </xf>
    <xf numFmtId="0" fontId="122" fillId="4" borderId="18" xfId="5" applyFont="1" applyFill="1" applyBorder="1" applyAlignment="1" applyProtection="1">
      <alignment horizontal="center" vertical="center"/>
      <protection locked="0"/>
    </xf>
    <xf numFmtId="0" fontId="117" fillId="2" borderId="0" xfId="5" applyFont="1" applyFill="1" applyBorder="1" applyProtection="1">
      <alignment vertical="center"/>
    </xf>
  </cellXfs>
  <cellStyles count="15">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標準_集計表" xfId="13"/>
    <cellStyle name="桁区切り" xfId="14" builtinId="6"/>
  </cellStyles>
  <dxfs count="170">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theme" Target="theme/theme1.xml" /><Relationship Id="rId23" Type="http://schemas.openxmlformats.org/officeDocument/2006/relationships/sharedStrings" Target="sharedStrings.xml" /><Relationship Id="rId24"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69C09AC3-0B89-4B5E-90B4-0D643D9CEB21}">
      <dgm:prSet/>
      <dgm:spPr/>
      <dgm:t>
        <a:bodyPr/>
        <a:lstStyle/>
        <a:p>
          <a:endParaRPr kumimoji="1" lang="ja-JP" altLang="en-US"/>
        </a:p>
      </dgm:t>
    </dgm:pt>
    <dgm:pt modelId="{A98BBCBA-873B-4B1C-8442-84B51593DCB1}" type="sibTrans" cxnId="{69C09AC3-0B89-4B5E-90B4-0D643D9CEB21}">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A06F7AF3-64F1-472B-8131-E83486879C99}">
      <dgm:prSet/>
      <dgm:spPr/>
      <dgm:t>
        <a:bodyPr/>
        <a:lstStyle/>
        <a:p>
          <a:endParaRPr kumimoji="1" lang="ja-JP" altLang="en-US"/>
        </a:p>
      </dgm:t>
    </dgm:pt>
    <dgm:pt modelId="{31318D13-53A3-4A0A-8222-66D0B10C6A6B}" type="sibTrans" cxnId="{A06F7AF3-64F1-472B-8131-E83486879C99}">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FE711318-4331-4392-B2B7-714A6F782DF2}">
      <dgm:prSet/>
      <dgm:spPr/>
      <dgm:t>
        <a:bodyPr/>
        <a:lstStyle/>
        <a:p>
          <a:endParaRPr kumimoji="1" lang="ja-JP" altLang="en-US"/>
        </a:p>
      </dgm:t>
    </dgm:pt>
    <dgm:pt modelId="{5FE64AD5-9D8C-4450-BD53-913B6C2900F3}" type="sibTrans" cxnId="{FE711318-4331-4392-B2B7-714A6F782DF2}">
      <dgm:prSet/>
      <dgm:spPr/>
      <dgm:t>
        <a:bodyPr/>
        <a:lstStyle/>
        <a:p>
          <a:endParaRPr kumimoji="1" lang="ja-JP" altLang="en-US"/>
        </a:p>
      </dgm:t>
    </dgm:pt>
  </dgm:ptLst>
  <dgm:cxnLst>
    <dgm:cxn modelId="{D45342F8-9AF7-445D-B292-BDA09CFFC0FB}" type="presOf" srcId="{5574BB00-66DA-4599-93FE-DFB0A5C22D5E}" destId="{B650DFC2-C6FB-4532-B3D3-C84F91361482}" srcOrd="0" destOrd="0" presId="urn:microsoft.com/office/officeart/2005/8/layout/process1"/>
    <dgm:cxn modelId="{74E0C824-DB66-41A5-84CD-F908E31DB834}" type="presOf" srcId="{5574BB00-66DA-4599-93FE-DFB0A5C22D5E}" destId="{284C8C28-F627-479E-A20E-2E3BBB22D48D}" srcOrd="1" destOrd="1" presId="urn:microsoft.com/office/officeart/2005/8/layout/process1"/>
    <dgm:cxn modelId="{0E31C93C-EDF9-4CAC-8706-42622CEAF79A}" type="presOf" srcId="{5574BB00-66DA-4599-93FE-DFB0A5C22D5E}" destId="{E3BE65F2-6D17-4578-BD73-01F284AFCCC4}" srcOrd="2" destOrd="1" presId="urn:microsoft.com/office/officeart/2005/8/layout/process1"/>
    <dgm:cxn modelId="{401413C9-1577-403A-B80C-0CD65B02008F}" type="presOf" srcId="{5574BB00-66DA-4599-93FE-DFB0A5C22D5E}" destId="{DEAAE240-651D-4426-B3A0-2E61405A132E}" srcOrd="3" destOrd="1" presId="urn:microsoft.com/office/officeart/2005/8/layout/process1"/>
    <dgm:cxn modelId="{1E7AAA19-0585-4F1F-8CEF-2E58AA51CB05}" type="presOf" srcId="{5574BB00-66DA-4599-93FE-DFB0A5C22D5E}" destId="{6975EB16-C793-4C74-87F9-CAED2B98F895}" srcOrd="4" destOrd="1" presId="urn:microsoft.com/office/officeart/2005/8/layout/process1"/>
    <dgm:cxn modelId="{00969D70-3253-451C-B5D2-9117E8C6E5D6}" type="presOf" srcId="{5574BB00-66DA-4599-93FE-DFB0A5C22D5E}" destId="{1481EE6E-9782-444D-8966-058978B9BFE3}" srcOrd="5" destOrd="1" presId="urn:microsoft.com/office/officeart/2005/8/layout/process1"/>
    <dgm:cxn modelId="{182CF186-E0B5-4DB9-B792-88ADCAAFABBC}" type="presOf" srcId="{74494D6A-6145-44E7-9E9F-F70B76E96083}" destId="{284C8C28-F627-479E-A20E-2E3BBB22D48D}" srcOrd="0" destOrd="0" presId="urn:microsoft.com/office/officeart/2005/8/layout/process1"/>
    <dgm:cxn modelId="{69C09AC3-0B89-4B5E-90B4-0D643D9CEB21}" srcId="{5574BB00-66DA-4599-93FE-DFB0A5C22D5E}" destId="{74494D6A-6145-44E7-9E9F-F70B76E96083}" srcOrd="0" destOrd="0" parTransId="{4D979EBB-C64D-424A-8CAA-100B6A2B0158}" sibTransId="{A98BBCBA-873B-4B1C-8442-84B51593DCB1}" presId="urn:microsoft.com/office/officeart/2005/8/layout/process1"/>
    <dgm:cxn modelId="{48CFD100-837A-495B-B8C2-C7306FD0B96D}" type="presOf" srcId="{A98BBCBA-873B-4B1C-8442-84B51593DCB1}" destId="{E3BE65F2-6D17-4578-BD73-01F284AFCCC4}" srcOrd="0" destOrd="0" presId="urn:microsoft.com/office/officeart/2005/8/layout/process1"/>
    <dgm:cxn modelId="{D039B00D-966C-49CB-8F6C-C4AAC93AFCCE}" type="presOf" srcId="{A98BBCBA-873B-4B1C-8442-84B51593DCB1}" destId="{578C7B49-4C75-497D-B52C-051D61E927CF}" srcOrd="1" destOrd="0" presId="urn:microsoft.com/office/officeart/2005/8/layout/process1"/>
    <dgm:cxn modelId="{9CAF89E0-75F7-4BD9-8C4B-C343CC93D06E}" type="presOf" srcId="{A98BBCBA-873B-4B1C-8442-84B51593DCB1}" destId="{578C7B49-4C75-497D-B52C-051D61E927CF}" srcOrd="2" destOrd="0" presId="urn:microsoft.com/office/officeart/2005/8/layout/process1"/>
    <dgm:cxn modelId="{3F657BED-D0FD-40E9-9BD1-39279793E94D}" type="presOf" srcId="{418515DE-07CD-431E-915B-E87C1320F71B}" destId="{DEAAE240-651D-4426-B3A0-2E61405A132E}" srcOrd="0" destOrd="0" presId="urn:microsoft.com/office/officeart/2005/8/layout/process1"/>
    <dgm:cxn modelId="{A06F7AF3-64F1-472B-8131-E83486879C99}" srcId="{5574BB00-66DA-4599-93FE-DFB0A5C22D5E}" destId="{418515DE-07CD-431E-915B-E87C1320F71B}" srcOrd="1" destOrd="0" parTransId="{7BC32AE6-1B9B-41C6-88F0-591C28656C1B}" sibTransId="{31318D13-53A3-4A0A-8222-66D0B10C6A6B}" presId="urn:microsoft.com/office/officeart/2005/8/layout/process1"/>
    <dgm:cxn modelId="{BC8721AD-4898-454C-A5C0-6738F44FCBDB}" type="presOf" srcId="{31318D13-53A3-4A0A-8222-66D0B10C6A6B}" destId="{6975EB16-C793-4C74-87F9-CAED2B98F895}" srcOrd="0" destOrd="0" presId="urn:microsoft.com/office/officeart/2005/8/layout/process1"/>
    <dgm:cxn modelId="{FCA51BC4-AA11-4F6A-B643-1B16CEEC5DE3}" type="presOf" srcId="{31318D13-53A3-4A0A-8222-66D0B10C6A6B}" destId="{6E7756C5-FD34-4E04-B7F8-5235312755BB}" srcOrd="1" destOrd="0" presId="urn:microsoft.com/office/officeart/2005/8/layout/process1"/>
    <dgm:cxn modelId="{8E73AFC4-D770-4DE9-A723-972B7F07F282}" type="presOf" srcId="{31318D13-53A3-4A0A-8222-66D0B10C6A6B}" destId="{6E7756C5-FD34-4E04-B7F8-5235312755BB}" srcOrd="2" destOrd="0" presId="urn:microsoft.com/office/officeart/2005/8/layout/process1"/>
    <dgm:cxn modelId="{458FC30B-4230-4230-9B1C-C05C1FD765E0}" type="presOf" srcId="{B2494BBC-05B8-442B-9AC2-986B69CAB954}" destId="{1481EE6E-9782-444D-8966-058978B9BFE3}" srcOrd="0" destOrd="0" presId="urn:microsoft.com/office/officeart/2005/8/layout/process1"/>
    <dgm:cxn modelId="{FE711318-4331-4392-B2B7-714A6F782DF2}"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85850"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61448" cy="392158"/>
      </dsp:txXfrm>
    </dsp:sp>
    <dsp:sp modelId="{E3BE65F2-6D17-4578-BD73-01F284AFCCC4}">
      <dsp:nvSpPr>
        <dsp:cNvPr id="0" name=""/>
        <dsp:cNvSpPr/>
      </dsp:nvSpPr>
      <dsp:spPr>
        <a:xfrm rot="0">
          <a:off x="1194435" y="73635"/>
          <a:ext cx="230200" cy="269291"/>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85850" y="73635"/>
        <a:ext cx="434340" cy="0"/>
      </dsp:txXfrm>
    </dsp:sp>
    <dsp:sp modelId="{DEAAE240-651D-4426-B3A0-2E61405A132E}">
      <dsp:nvSpPr>
        <dsp:cNvPr id="0" name=""/>
        <dsp:cNvSpPr/>
      </dsp:nvSpPr>
      <dsp:spPr>
        <a:xfrm>
          <a:off x="1520190" y="0"/>
          <a:ext cx="1085850"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32391" y="12201"/>
        <a:ext cx="1061448" cy="392158"/>
      </dsp:txXfrm>
    </dsp:sp>
    <dsp:sp modelId="{6975EB16-C793-4C74-87F9-CAED2B98F895}">
      <dsp:nvSpPr>
        <dsp:cNvPr id="0" name=""/>
        <dsp:cNvSpPr/>
      </dsp:nvSpPr>
      <dsp:spPr>
        <a:xfrm rot="0">
          <a:off x="2714625" y="73635"/>
          <a:ext cx="230200" cy="269291"/>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606040" y="73635"/>
        <a:ext cx="434340" cy="0"/>
      </dsp:txXfrm>
    </dsp:sp>
    <dsp:sp modelId="{1481EE6E-9782-444D-8966-058978B9BFE3}">
      <dsp:nvSpPr>
        <dsp:cNvPr id="0" name=""/>
        <dsp:cNvSpPr/>
      </dsp:nvSpPr>
      <dsp:spPr>
        <a:xfrm>
          <a:off x="3040380" y="0"/>
          <a:ext cx="1085850"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52581" y="12201"/>
        <a:ext cx="1061448"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23495</xdr:colOff>
      <xdr:row>17</xdr:row>
      <xdr:rowOff>72390</xdr:rowOff>
    </xdr:from>
    <xdr:to xmlns:xdr="http://schemas.openxmlformats.org/drawingml/2006/spreadsheetDrawing">
      <xdr:col>7</xdr:col>
      <xdr:colOff>114300</xdr:colOff>
      <xdr:row>19</xdr:row>
      <xdr:rowOff>99060</xdr:rowOff>
    </xdr:to>
    <xdr:sp macro="" textlink="">
      <xdr:nvSpPr>
        <xdr:cNvPr id="2" name="下矢印 1"/>
        <xdr:cNvSpPr/>
      </xdr:nvSpPr>
      <xdr:spPr>
        <a:xfrm>
          <a:off x="2774950" y="3964305"/>
          <a:ext cx="536575" cy="39243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47625</xdr:colOff>
      <xdr:row>20</xdr:row>
      <xdr:rowOff>28575</xdr:rowOff>
    </xdr:to>
    <xdr:sp macro="" textlink="">
      <xdr:nvSpPr>
        <xdr:cNvPr id="8193" name="下矢印 1"/>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8195"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8206" name="上カーブ矢印 3"/>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445770</xdr:colOff>
      <xdr:row>43</xdr:row>
      <xdr:rowOff>100330</xdr:rowOff>
    </xdr:from>
    <xdr:to xmlns:xdr="http://schemas.openxmlformats.org/drawingml/2006/spreadsheetDrawing">
      <xdr:col>6</xdr:col>
      <xdr:colOff>445770</xdr:colOff>
      <xdr:row>45</xdr:row>
      <xdr:rowOff>85725</xdr:rowOff>
    </xdr:to>
    <xdr:sp macro="" textlink="">
      <xdr:nvSpPr>
        <xdr:cNvPr id="8207" name="正方形/長方形 4"/>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2.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3.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zoomScaleSheetLayoutView="80" workbookViewId="0">
      <selection activeCell="N34" sqref="N34"/>
    </sheetView>
  </sheetViews>
  <sheetFormatPr defaultRowHeight="21" customHeight="1"/>
  <cols>
    <col min="1" max="8" width="9" style="1" customWidth="1"/>
    <col min="9" max="9" width="11.5" style="1" customWidth="1"/>
    <col min="10" max="13" width="9" style="1" customWidth="1"/>
    <col min="14" max="14" width="10.875" style="1" customWidth="1"/>
    <col min="15" max="16384" width="9" style="1" customWidth="1"/>
  </cols>
  <sheetData>
    <row r="1" spans="1:14" ht="21" customHeight="1">
      <c r="A1" s="2" t="s">
        <v>185</v>
      </c>
      <c r="B1" s="2"/>
      <c r="C1" s="2"/>
      <c r="D1" s="2"/>
      <c r="E1" s="2"/>
      <c r="F1" s="2"/>
      <c r="G1" s="2"/>
      <c r="H1" s="2"/>
      <c r="I1" s="2"/>
      <c r="J1" s="2"/>
      <c r="K1" s="2"/>
      <c r="L1" s="2"/>
      <c r="M1" s="2"/>
      <c r="N1" s="2"/>
    </row>
    <row r="2" spans="1:14" ht="11.25" customHeight="1">
      <c r="A2" s="3"/>
    </row>
    <row r="3" spans="1:14" ht="21" customHeight="1">
      <c r="A3" s="4" t="s">
        <v>52</v>
      </c>
    </row>
    <row r="4" spans="1:14" ht="42" customHeight="1">
      <c r="A4" s="4" t="s">
        <v>47</v>
      </c>
      <c r="B4" s="7"/>
      <c r="C4" s="7"/>
      <c r="D4" s="7"/>
      <c r="E4" s="7"/>
      <c r="F4" s="7"/>
      <c r="G4" s="7"/>
      <c r="H4" s="7"/>
      <c r="I4" s="7"/>
    </row>
    <row r="5" spans="1:14" ht="21" customHeight="1">
      <c r="A5" s="4" t="s">
        <v>169</v>
      </c>
      <c r="B5" s="7"/>
      <c r="C5" s="7"/>
      <c r="D5" s="7"/>
      <c r="E5" s="7"/>
      <c r="F5" s="7"/>
      <c r="G5" s="7"/>
      <c r="H5" s="7"/>
      <c r="I5" s="7"/>
    </row>
    <row r="6" spans="1:14" ht="21" customHeight="1">
      <c r="A6" s="5" t="s">
        <v>57</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137</v>
      </c>
      <c r="I23" s="4"/>
      <c r="L23" s="9"/>
      <c r="M23" s="9"/>
      <c r="N23" s="9"/>
    </row>
    <row r="24" spans="1:14" ht="21" customHeight="1">
      <c r="A24" s="7"/>
      <c r="B24" s="7"/>
      <c r="C24" s="7"/>
      <c r="D24" s="7"/>
      <c r="E24" s="7"/>
      <c r="F24" s="7"/>
      <c r="G24" s="7"/>
      <c r="H24" s="4" t="s">
        <v>248</v>
      </c>
      <c r="I24" s="4"/>
    </row>
    <row r="25" spans="1:14" ht="21" customHeight="1">
      <c r="A25" s="7"/>
      <c r="B25" s="7"/>
      <c r="C25" s="7"/>
      <c r="D25" s="7"/>
      <c r="E25" s="7"/>
      <c r="F25" s="7"/>
      <c r="G25" s="7"/>
      <c r="H25" s="4" t="s">
        <v>249</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topLeftCell="A4" zoomScaleSheetLayoutView="100" workbookViewId="0">
      <selection activeCell="F11" sqref="F11:L13"/>
    </sheetView>
  </sheetViews>
  <sheetFormatPr defaultColWidth="6.5" defaultRowHeight="13.2"/>
  <cols>
    <col min="1" max="13" width="6.5" style="10"/>
    <col min="14" max="14" width="2.5" style="10" customWidth="1"/>
    <col min="15" max="16384" width="6.5" style="367"/>
  </cols>
  <sheetData>
    <row r="1" spans="1:33" ht="25.8">
      <c r="A1" s="1"/>
      <c r="B1" s="1"/>
      <c r="C1" s="1"/>
      <c r="D1" s="1"/>
      <c r="E1" s="1"/>
      <c r="F1" s="1"/>
      <c r="G1" s="1"/>
      <c r="H1" s="1"/>
      <c r="I1" s="1"/>
      <c r="J1" s="107"/>
      <c r="K1" s="294" t="s">
        <v>177</v>
      </c>
      <c r="L1" s="294"/>
      <c r="M1" s="294"/>
      <c r="N1" s="1"/>
      <c r="AA1" s="610"/>
      <c r="AB1" s="611"/>
      <c r="AC1" s="610"/>
      <c r="AD1" s="610"/>
      <c r="AE1" s="610"/>
      <c r="AF1" s="610"/>
      <c r="AG1" s="610"/>
    </row>
    <row r="2" spans="1:33" ht="13.5" customHeight="1">
      <c r="A2" s="1"/>
      <c r="B2" s="1"/>
      <c r="C2" s="1"/>
      <c r="D2" s="1"/>
      <c r="E2" s="1"/>
      <c r="F2" s="1"/>
      <c r="G2" s="1"/>
      <c r="H2" s="1"/>
      <c r="I2" s="1"/>
      <c r="J2" s="1"/>
      <c r="K2" s="647" t="s">
        <v>130</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28</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657" t="s">
        <v>27</v>
      </c>
      <c r="C11" s="657"/>
      <c r="D11" s="657"/>
      <c r="E11" s="657"/>
      <c r="F11" s="667"/>
      <c r="G11" s="667"/>
      <c r="H11" s="667"/>
      <c r="I11" s="667"/>
      <c r="J11" s="667"/>
      <c r="K11" s="667"/>
      <c r="L11" s="667"/>
      <c r="M11" s="1"/>
      <c r="N11" s="1"/>
    </row>
    <row r="12" spans="1:33" ht="13.5" customHeight="1">
      <c r="A12" s="1"/>
      <c r="B12" s="657"/>
      <c r="C12" s="657"/>
      <c r="D12" s="657"/>
      <c r="E12" s="657"/>
      <c r="F12" s="667"/>
      <c r="G12" s="667"/>
      <c r="H12" s="667"/>
      <c r="I12" s="667"/>
      <c r="J12" s="667"/>
      <c r="K12" s="667"/>
      <c r="L12" s="667"/>
      <c r="M12" s="1"/>
      <c r="N12" s="1"/>
    </row>
    <row r="13" spans="1:33" ht="13.5" customHeight="1">
      <c r="A13" s="1"/>
      <c r="B13" s="657"/>
      <c r="C13" s="657"/>
      <c r="D13" s="657"/>
      <c r="E13" s="657"/>
      <c r="F13" s="667"/>
      <c r="G13" s="667"/>
      <c r="H13" s="667"/>
      <c r="I13" s="667"/>
      <c r="J13" s="667"/>
      <c r="K13" s="667"/>
      <c r="L13" s="667"/>
      <c r="M13" s="1"/>
      <c r="N13" s="1"/>
    </row>
    <row r="14" spans="1:33" ht="13.5" customHeight="1">
      <c r="A14" s="327"/>
      <c r="B14" s="658"/>
      <c r="C14" s="658"/>
      <c r="D14" s="658"/>
      <c r="E14" s="665"/>
      <c r="F14" s="665"/>
      <c r="G14" s="665"/>
      <c r="H14" s="665"/>
      <c r="I14" s="665"/>
      <c r="J14" s="665"/>
      <c r="K14" s="665"/>
      <c r="L14" s="665"/>
      <c r="M14" s="327"/>
      <c r="N14" s="1"/>
    </row>
    <row r="15" spans="1:33" ht="13.5" customHeight="1">
      <c r="A15" s="327"/>
      <c r="B15" s="658"/>
      <c r="C15" s="658"/>
      <c r="D15" s="658"/>
      <c r="E15" s="666"/>
      <c r="F15" s="666"/>
      <c r="G15" s="666"/>
      <c r="H15" s="666"/>
      <c r="I15" s="666"/>
      <c r="J15" s="666"/>
      <c r="K15" s="666"/>
      <c r="L15" s="666"/>
      <c r="M15" s="327"/>
      <c r="N15" s="1"/>
    </row>
    <row r="16" spans="1:33" ht="13.5" customHeight="1">
      <c r="A16" s="1"/>
      <c r="B16" s="659" t="s">
        <v>101</v>
      </c>
      <c r="C16" s="657"/>
      <c r="D16" s="657"/>
      <c r="E16" s="657"/>
      <c r="F16" s="667" t="s">
        <v>222</v>
      </c>
      <c r="G16" s="667"/>
      <c r="H16" s="667"/>
      <c r="I16" s="667"/>
      <c r="J16" s="667"/>
      <c r="K16" s="667"/>
      <c r="L16" s="667"/>
      <c r="M16" s="1"/>
      <c r="N16" s="1"/>
    </row>
    <row r="17" spans="1:27" ht="13.5" customHeight="1">
      <c r="A17" s="1"/>
      <c r="B17" s="657"/>
      <c r="C17" s="657"/>
      <c r="D17" s="657"/>
      <c r="E17" s="657"/>
      <c r="F17" s="667"/>
      <c r="G17" s="667"/>
      <c r="H17" s="667"/>
      <c r="I17" s="667"/>
      <c r="J17" s="667"/>
      <c r="K17" s="667"/>
      <c r="L17" s="667"/>
      <c r="M17" s="1"/>
      <c r="N17" s="1"/>
    </row>
    <row r="18" spans="1:27" ht="13.5" customHeight="1">
      <c r="A18" s="1"/>
      <c r="B18" s="657"/>
      <c r="C18" s="657"/>
      <c r="D18" s="657"/>
      <c r="E18" s="657"/>
      <c r="F18" s="667"/>
      <c r="G18" s="667"/>
      <c r="H18" s="667"/>
      <c r="I18" s="667"/>
      <c r="J18" s="667"/>
      <c r="K18" s="667"/>
      <c r="L18" s="667"/>
      <c r="M18" s="1"/>
      <c r="N18" s="1"/>
    </row>
    <row r="19" spans="1:27" ht="13.5" customHeight="1">
      <c r="A19" s="327"/>
      <c r="B19" s="658"/>
      <c r="C19" s="658"/>
      <c r="D19" s="662" t="s">
        <v>203</v>
      </c>
      <c r="E19" s="662"/>
      <c r="F19" s="662"/>
      <c r="G19" s="662"/>
      <c r="H19" s="662"/>
      <c r="I19" s="662"/>
      <c r="J19" s="662"/>
      <c r="K19" s="662"/>
      <c r="L19" s="662"/>
      <c r="M19" s="327"/>
      <c r="N19" s="1"/>
    </row>
    <row r="20" spans="1:27" ht="13.5" customHeight="1">
      <c r="A20" s="327"/>
      <c r="B20" s="658"/>
      <c r="C20" s="658"/>
      <c r="D20" s="663"/>
      <c r="E20" s="663"/>
      <c r="F20" s="663"/>
      <c r="G20" s="663"/>
      <c r="H20" s="663"/>
      <c r="I20" s="663"/>
      <c r="J20" s="663"/>
      <c r="K20" s="663"/>
      <c r="L20" s="663"/>
      <c r="M20" s="327"/>
      <c r="N20" s="1"/>
    </row>
    <row r="21" spans="1:27" ht="13.5" customHeight="1">
      <c r="A21" s="1"/>
      <c r="B21" s="659" t="s">
        <v>132</v>
      </c>
      <c r="C21" s="659"/>
      <c r="D21" s="664"/>
      <c r="E21" s="664"/>
      <c r="F21" s="668" t="s">
        <v>25</v>
      </c>
      <c r="G21" s="668"/>
      <c r="H21" s="668"/>
      <c r="I21" s="668"/>
      <c r="J21" s="668"/>
      <c r="K21" s="668"/>
      <c r="L21" s="668"/>
      <c r="M21" s="146"/>
      <c r="N21" s="1"/>
    </row>
    <row r="22" spans="1:27" ht="13.5" customHeight="1">
      <c r="A22" s="1"/>
      <c r="B22" s="659"/>
      <c r="C22" s="659"/>
      <c r="D22" s="664"/>
      <c r="E22" s="664"/>
      <c r="F22" s="668"/>
      <c r="G22" s="668"/>
      <c r="H22" s="668"/>
      <c r="I22" s="668"/>
      <c r="J22" s="668"/>
      <c r="K22" s="668"/>
      <c r="L22" s="668"/>
      <c r="M22" s="146"/>
      <c r="N22" s="147"/>
    </row>
    <row r="23" spans="1:27" ht="13.5" customHeight="1">
      <c r="A23" s="1"/>
      <c r="B23" s="659"/>
      <c r="C23" s="659"/>
      <c r="D23" s="664"/>
      <c r="E23" s="664"/>
      <c r="F23" s="668"/>
      <c r="G23" s="668"/>
      <c r="H23" s="668"/>
      <c r="I23" s="668"/>
      <c r="J23" s="668"/>
      <c r="K23" s="668"/>
      <c r="L23" s="668"/>
      <c r="M23" s="146"/>
      <c r="N23" s="1"/>
    </row>
    <row r="24" spans="1:27" ht="13.5" customHeight="1">
      <c r="A24" s="1"/>
      <c r="B24" s="659"/>
      <c r="C24" s="659"/>
      <c r="D24" s="664"/>
      <c r="E24" s="664"/>
      <c r="F24" s="669" t="s">
        <v>16</v>
      </c>
      <c r="G24" s="669"/>
      <c r="H24" s="669"/>
      <c r="I24" s="669"/>
      <c r="J24" s="669"/>
      <c r="K24" s="669"/>
      <c r="L24" s="669"/>
      <c r="M24" s="146"/>
      <c r="N24" s="1"/>
    </row>
    <row r="25" spans="1:27" ht="13.5" customHeight="1">
      <c r="A25" s="1"/>
      <c r="B25" s="659"/>
      <c r="C25" s="659"/>
      <c r="D25" s="664"/>
      <c r="E25" s="664"/>
      <c r="F25" s="669"/>
      <c r="G25" s="669"/>
      <c r="H25" s="669"/>
      <c r="I25" s="669"/>
      <c r="J25" s="669"/>
      <c r="K25" s="669"/>
      <c r="L25" s="669"/>
      <c r="M25" s="146"/>
      <c r="N25" s="1"/>
    </row>
    <row r="26" spans="1:27" ht="13.5" customHeight="1">
      <c r="A26" s="1"/>
      <c r="B26" s="659"/>
      <c r="C26" s="659"/>
      <c r="D26" s="664"/>
      <c r="E26" s="664"/>
      <c r="F26" s="669"/>
      <c r="G26" s="669"/>
      <c r="H26" s="669"/>
      <c r="I26" s="669"/>
      <c r="J26" s="669"/>
      <c r="K26" s="669"/>
      <c r="L26" s="669"/>
      <c r="M26" s="1"/>
      <c r="N26" s="1"/>
    </row>
    <row r="27" spans="1:27">
      <c r="A27" s="1"/>
      <c r="B27" s="26"/>
      <c r="C27" s="26"/>
      <c r="D27" s="255"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656" customFormat="1">
      <c r="A29" s="238"/>
      <c r="B29" s="660" t="s">
        <v>8</v>
      </c>
      <c r="C29" s="238"/>
      <c r="D29" s="238"/>
      <c r="E29" s="238"/>
      <c r="F29" s="238"/>
      <c r="G29" s="238"/>
      <c r="H29" s="238"/>
      <c r="I29" s="238"/>
      <c r="J29" s="238"/>
      <c r="K29" s="238"/>
      <c r="L29" s="238"/>
      <c r="M29" s="238"/>
      <c r="N29" s="238"/>
    </row>
    <row r="30" spans="1:27" s="656" customFormat="1">
      <c r="A30" s="238"/>
      <c r="B30" s="238"/>
      <c r="C30" s="238"/>
      <c r="D30" s="238"/>
      <c r="E30" s="238"/>
      <c r="F30" s="238"/>
      <c r="G30" s="238"/>
      <c r="H30" s="238"/>
      <c r="I30" s="238"/>
      <c r="J30" s="238"/>
      <c r="K30" s="238"/>
      <c r="L30" s="238"/>
      <c r="M30" s="238"/>
      <c r="N30" s="238"/>
    </row>
    <row r="31" spans="1:27" s="656" customFormat="1" ht="14.25" customHeight="1">
      <c r="A31" s="238"/>
      <c r="B31" s="426" t="s">
        <v>65</v>
      </c>
      <c r="C31" s="426"/>
      <c r="D31" s="426"/>
      <c r="E31" s="426"/>
      <c r="F31" s="426"/>
      <c r="G31" s="426"/>
      <c r="H31" s="426"/>
      <c r="I31" s="426"/>
      <c r="J31" s="426"/>
      <c r="K31" s="426"/>
      <c r="L31" s="426"/>
      <c r="M31" s="426"/>
      <c r="N31" s="238"/>
      <c r="P31" s="670"/>
      <c r="Q31" s="670"/>
      <c r="R31" s="670"/>
      <c r="S31" s="670"/>
      <c r="T31" s="670"/>
      <c r="U31" s="670"/>
      <c r="V31" s="670"/>
      <c r="W31" s="670"/>
      <c r="X31" s="670"/>
      <c r="Y31" s="670"/>
      <c r="Z31" s="670"/>
      <c r="AA31" s="670"/>
    </row>
    <row r="32" spans="1:27" s="656" customFormat="1">
      <c r="A32" s="238"/>
      <c r="B32" s="661" t="s">
        <v>72</v>
      </c>
      <c r="C32" s="238"/>
      <c r="D32" s="238"/>
      <c r="E32" s="238"/>
      <c r="F32" s="238"/>
      <c r="G32" s="238"/>
      <c r="H32" s="238"/>
      <c r="I32" s="238"/>
      <c r="J32" s="238"/>
      <c r="K32" s="238"/>
      <c r="L32" s="238"/>
      <c r="M32" s="238"/>
      <c r="N32" s="238"/>
      <c r="P32" s="671"/>
    </row>
    <row r="33" spans="1:14">
      <c r="A33" s="1"/>
      <c r="B33" s="661" t="s">
        <v>107</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656" customFormat="1" ht="14.4">
      <c r="A37" s="238"/>
      <c r="B37" s="217"/>
      <c r="C37" s="149"/>
      <c r="D37" s="238"/>
      <c r="E37" s="238"/>
      <c r="F37" s="238"/>
      <c r="G37" s="238"/>
      <c r="H37" s="238"/>
      <c r="I37" s="238"/>
      <c r="J37" s="238"/>
      <c r="K37" s="238"/>
      <c r="L37" s="238"/>
      <c r="M37" s="238"/>
      <c r="N37" s="238"/>
    </row>
    <row r="38" spans="1:14" ht="14.4">
      <c r="A38" s="1"/>
      <c r="B38" s="217"/>
      <c r="C38" s="1"/>
      <c r="D38" s="1"/>
      <c r="E38" s="1"/>
      <c r="F38" s="1"/>
      <c r="G38" s="1"/>
      <c r="H38" s="1"/>
      <c r="I38" s="1"/>
      <c r="J38" s="1"/>
      <c r="K38" s="1"/>
      <c r="L38" s="1"/>
      <c r="M38" s="1"/>
      <c r="N38" s="1"/>
    </row>
    <row r="39" spans="1:14" ht="14.4">
      <c r="A39" s="1"/>
      <c r="B39" s="217"/>
      <c r="C39" s="149"/>
      <c r="D39" s="1"/>
      <c r="E39" s="1"/>
      <c r="F39" s="1"/>
      <c r="G39" s="1"/>
      <c r="H39" s="1"/>
      <c r="I39" s="1"/>
      <c r="J39" s="1"/>
      <c r="K39" s="1"/>
      <c r="L39" s="1"/>
      <c r="M39" s="1"/>
      <c r="N39" s="1"/>
    </row>
    <row r="40" spans="1:14" ht="14.4">
      <c r="A40" s="1"/>
      <c r="B40" s="218"/>
      <c r="C40" s="1"/>
      <c r="D40" s="1"/>
      <c r="E40" s="1"/>
      <c r="F40" s="1"/>
      <c r="G40" s="1"/>
      <c r="H40" s="1"/>
      <c r="I40" s="1"/>
      <c r="J40" s="1"/>
      <c r="K40" s="1"/>
      <c r="L40" s="1"/>
      <c r="M40" s="1"/>
      <c r="N40" s="1"/>
    </row>
    <row r="41" spans="1:14" ht="14.4">
      <c r="A41" s="1"/>
      <c r="B41" s="218"/>
      <c r="C41" s="1"/>
      <c r="D41" s="1"/>
      <c r="E41" s="1"/>
      <c r="F41" s="1"/>
      <c r="G41" s="1"/>
      <c r="H41" s="1"/>
      <c r="I41" s="1"/>
      <c r="J41" s="1"/>
      <c r="K41" s="1"/>
      <c r="L41" s="1"/>
      <c r="M41" s="1"/>
      <c r="N41" s="1"/>
    </row>
    <row r="42" spans="1:14" ht="14.4">
      <c r="A42" s="1"/>
      <c r="B42" s="218"/>
      <c r="C42" s="1"/>
      <c r="D42" s="1"/>
      <c r="E42" s="1"/>
      <c r="F42" s="1"/>
      <c r="G42" s="1"/>
      <c r="H42" s="1"/>
      <c r="I42" s="1"/>
      <c r="J42" s="1"/>
      <c r="K42" s="1"/>
      <c r="L42" s="1"/>
      <c r="M42" s="1"/>
      <c r="N42" s="1"/>
    </row>
    <row r="43" spans="1:14" ht="14.4">
      <c r="A43" s="1"/>
      <c r="B43" s="218"/>
      <c r="C43" s="1"/>
      <c r="D43" s="1"/>
      <c r="E43" s="1"/>
      <c r="F43" s="1"/>
      <c r="G43" s="1"/>
      <c r="H43" s="1"/>
      <c r="I43" s="1"/>
      <c r="J43" s="1"/>
      <c r="K43" s="1"/>
      <c r="L43" s="1"/>
      <c r="M43" s="1"/>
      <c r="N43" s="1"/>
    </row>
    <row r="44" spans="1:14" ht="14.4">
      <c r="A44" s="1"/>
      <c r="B44" s="218"/>
      <c r="C44" s="1"/>
      <c r="D44" s="1"/>
      <c r="E44" s="1"/>
      <c r="F44" s="1"/>
      <c r="G44" s="1"/>
      <c r="H44" s="1"/>
      <c r="I44" s="1"/>
      <c r="J44" s="1"/>
      <c r="K44" s="1"/>
      <c r="L44" s="1"/>
      <c r="M44" s="1"/>
      <c r="N44" s="1"/>
    </row>
    <row r="45" spans="1:14" ht="14.4">
      <c r="A45" s="1"/>
      <c r="B45" s="218"/>
      <c r="C45" s="1"/>
      <c r="D45" s="1"/>
      <c r="E45" s="1"/>
      <c r="F45" s="1"/>
      <c r="G45" s="1"/>
      <c r="H45" s="1"/>
      <c r="I45" s="1"/>
      <c r="J45" s="1"/>
      <c r="K45" s="1"/>
      <c r="L45" s="1"/>
      <c r="M45" s="1"/>
      <c r="N45" s="1"/>
    </row>
    <row r="46" spans="1:14" ht="14.4">
      <c r="A46" s="1"/>
      <c r="B46" s="218"/>
      <c r="C46" s="1"/>
      <c r="D46" s="1"/>
      <c r="E46" s="1"/>
      <c r="F46" s="1"/>
      <c r="G46" s="1"/>
      <c r="H46" s="1"/>
      <c r="I46" s="1"/>
      <c r="J46" s="1"/>
      <c r="K46" s="1"/>
      <c r="L46" s="1"/>
      <c r="M46" s="1"/>
      <c r="N46" s="1"/>
    </row>
    <row r="47" spans="1:14" ht="14.4">
      <c r="A47" s="1"/>
      <c r="B47" s="218"/>
      <c r="C47" s="1"/>
      <c r="D47" s="1"/>
      <c r="E47" s="1"/>
      <c r="F47" s="1"/>
      <c r="G47" s="1"/>
      <c r="H47" s="1"/>
      <c r="I47" s="1"/>
      <c r="J47" s="1"/>
      <c r="K47" s="1"/>
      <c r="L47" s="1"/>
      <c r="M47" s="1"/>
      <c r="N47" s="1"/>
    </row>
    <row r="48" spans="1:14" ht="14.4">
      <c r="A48" s="1"/>
      <c r="B48" s="218"/>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102" priority="10">
      <formula>$F$11=""</formula>
    </cfRule>
  </conditionalFormatting>
  <conditionalFormatting sqref="D21:L26">
    <cfRule type="expression" dxfId="101" priority="4">
      <formula>$F$11=""</formula>
    </cfRule>
  </conditionalFormatting>
  <conditionalFormatting sqref="D21:L26">
    <cfRule type="expression" dxfId="100" priority="3">
      <formula>$F$16=""</formula>
    </cfRule>
  </conditionalFormatting>
  <conditionalFormatting sqref="D21:L23">
    <cfRule type="expression" dxfId="99" priority="2">
      <formula>$D$24="○"</formula>
    </cfRule>
  </conditionalFormatting>
  <conditionalFormatting sqref="D24:L26">
    <cfRule type="expression" dxfId="98"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5" width="6.5" style="10"/>
    <col min="16" max="28" width="6.5" style="367"/>
    <col min="29" max="68" width="6.5" style="10"/>
    <col min="69" max="69" width="6.5" style="10" hidden="1" customWidth="1"/>
    <col min="70" max="16384" width="6.5" style="10"/>
  </cols>
  <sheetData>
    <row r="1" spans="1:32" ht="25.8">
      <c r="A1" s="1"/>
      <c r="B1" s="1"/>
      <c r="C1" s="1"/>
      <c r="D1" s="1"/>
      <c r="E1" s="1"/>
      <c r="F1" s="1"/>
      <c r="G1" s="1"/>
      <c r="H1" s="1"/>
      <c r="I1" s="1"/>
      <c r="J1" s="107"/>
      <c r="K1" s="294" t="s">
        <v>177</v>
      </c>
      <c r="L1" s="294"/>
      <c r="M1" s="294"/>
      <c r="N1" s="1"/>
      <c r="Z1" s="610"/>
      <c r="AA1" s="610"/>
      <c r="AB1" s="611"/>
      <c r="AC1" s="323"/>
      <c r="AD1" s="323"/>
      <c r="AE1" s="323"/>
      <c r="AF1" s="323"/>
    </row>
    <row r="2" spans="1:32" ht="13.5" customHeight="1">
      <c r="A2" s="672"/>
      <c r="B2" s="1"/>
      <c r="C2" s="1"/>
      <c r="D2" s="1"/>
      <c r="E2" s="1"/>
      <c r="F2" s="1"/>
      <c r="G2" s="1"/>
      <c r="H2" s="1"/>
      <c r="I2" s="1"/>
      <c r="J2" s="1"/>
      <c r="K2" s="647" t="s">
        <v>133</v>
      </c>
      <c r="L2" s="647"/>
      <c r="M2" s="647"/>
      <c r="N2" s="1"/>
    </row>
    <row r="3" spans="1:32" ht="13.5" customHeight="1">
      <c r="A3" s="1"/>
      <c r="B3" s="1"/>
      <c r="C3" s="1"/>
      <c r="D3" s="1"/>
      <c r="E3" s="1"/>
      <c r="F3" s="1"/>
      <c r="G3" s="1"/>
      <c r="H3" s="1"/>
      <c r="I3" s="1"/>
      <c r="J3" s="1"/>
      <c r="K3" s="647"/>
      <c r="L3" s="647"/>
      <c r="M3" s="647"/>
      <c r="N3" s="1"/>
    </row>
    <row r="4" spans="1:32" ht="13.5" customHeight="1">
      <c r="A4" s="1"/>
      <c r="B4" s="1"/>
      <c r="C4" s="1"/>
      <c r="D4" s="1"/>
      <c r="E4" s="1"/>
      <c r="F4" s="1"/>
      <c r="G4" s="1"/>
      <c r="H4" s="1"/>
      <c r="I4" s="1"/>
      <c r="J4" s="1"/>
      <c r="K4" s="647"/>
      <c r="L4" s="647"/>
      <c r="M4" s="647"/>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96</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657" t="s">
        <v>27</v>
      </c>
      <c r="C11" s="657"/>
      <c r="D11" s="657"/>
      <c r="E11" s="657"/>
      <c r="F11" s="688"/>
      <c r="G11" s="688"/>
      <c r="H11" s="688"/>
      <c r="I11" s="688"/>
      <c r="J11" s="688"/>
      <c r="K11" s="688"/>
      <c r="L11" s="688"/>
      <c r="M11" s="1"/>
      <c r="N11" s="1"/>
    </row>
    <row r="12" spans="1:32" ht="13.5" customHeight="1">
      <c r="A12" s="1"/>
      <c r="B12" s="657"/>
      <c r="C12" s="657"/>
      <c r="D12" s="657"/>
      <c r="E12" s="657"/>
      <c r="F12" s="688"/>
      <c r="G12" s="688"/>
      <c r="H12" s="688"/>
      <c r="I12" s="688"/>
      <c r="J12" s="688"/>
      <c r="K12" s="688"/>
      <c r="L12" s="688"/>
      <c r="M12" s="1"/>
      <c r="N12" s="1"/>
    </row>
    <row r="13" spans="1:32" ht="13.5" customHeight="1">
      <c r="A13" s="1"/>
      <c r="B13" s="657"/>
      <c r="C13" s="657"/>
      <c r="D13" s="657"/>
      <c r="E13" s="657"/>
      <c r="F13" s="688"/>
      <c r="G13" s="688"/>
      <c r="H13" s="688"/>
      <c r="I13" s="688"/>
      <c r="J13" s="688"/>
      <c r="K13" s="688"/>
      <c r="L13" s="688"/>
      <c r="M13" s="1"/>
      <c r="N13" s="702"/>
    </row>
    <row r="14" spans="1:32" ht="13.5" customHeight="1">
      <c r="A14" s="327"/>
      <c r="B14" s="658"/>
      <c r="C14" s="658"/>
      <c r="D14" s="658"/>
      <c r="E14" s="658"/>
      <c r="F14" s="689"/>
      <c r="G14" s="689"/>
      <c r="H14" s="689"/>
      <c r="I14" s="689"/>
      <c r="J14" s="689"/>
      <c r="K14" s="689"/>
      <c r="L14" s="689"/>
      <c r="M14" s="327"/>
      <c r="N14" s="702"/>
    </row>
    <row r="15" spans="1:32" ht="13.5" customHeight="1">
      <c r="A15" s="327"/>
      <c r="B15" s="658"/>
      <c r="C15" s="658"/>
      <c r="D15" s="658"/>
      <c r="E15" s="658"/>
      <c r="F15" s="689"/>
      <c r="G15" s="689"/>
      <c r="H15" s="689"/>
      <c r="I15" s="689"/>
      <c r="J15" s="689"/>
      <c r="K15" s="689"/>
      <c r="L15" s="689"/>
      <c r="M15" s="327"/>
      <c r="N15" s="702"/>
    </row>
    <row r="16" spans="1:32" ht="13.5" customHeight="1">
      <c r="A16" s="1"/>
      <c r="B16" s="659" t="s">
        <v>134</v>
      </c>
      <c r="C16" s="659"/>
      <c r="D16" s="664"/>
      <c r="E16" s="664"/>
      <c r="F16" s="668" t="s">
        <v>25</v>
      </c>
      <c r="G16" s="668"/>
      <c r="H16" s="668"/>
      <c r="I16" s="668"/>
      <c r="J16" s="668"/>
      <c r="K16" s="668"/>
      <c r="L16" s="668"/>
      <c r="M16" s="146"/>
      <c r="N16" s="702"/>
    </row>
    <row r="17" spans="1:40" ht="13.5" customHeight="1">
      <c r="A17" s="1"/>
      <c r="B17" s="659"/>
      <c r="C17" s="659"/>
      <c r="D17" s="664"/>
      <c r="E17" s="664"/>
      <c r="F17" s="668"/>
      <c r="G17" s="668"/>
      <c r="H17" s="668"/>
      <c r="I17" s="668"/>
      <c r="J17" s="668"/>
      <c r="K17" s="668"/>
      <c r="L17" s="668"/>
      <c r="M17" s="146"/>
      <c r="N17" s="702"/>
    </row>
    <row r="18" spans="1:40" ht="13.5" customHeight="1">
      <c r="A18" s="1"/>
      <c r="B18" s="659"/>
      <c r="C18" s="659"/>
      <c r="D18" s="664"/>
      <c r="E18" s="664"/>
      <c r="F18" s="668"/>
      <c r="G18" s="668"/>
      <c r="H18" s="668"/>
      <c r="I18" s="668"/>
      <c r="J18" s="668"/>
      <c r="K18" s="668"/>
      <c r="L18" s="668"/>
      <c r="M18" s="146"/>
      <c r="N18" s="702"/>
    </row>
    <row r="19" spans="1:40" ht="13.5" customHeight="1">
      <c r="A19" s="1"/>
      <c r="B19" s="659"/>
      <c r="C19" s="659"/>
      <c r="D19" s="664"/>
      <c r="E19" s="664"/>
      <c r="F19" s="690" t="s">
        <v>16</v>
      </c>
      <c r="G19" s="690"/>
      <c r="H19" s="690"/>
      <c r="I19" s="690"/>
      <c r="J19" s="690"/>
      <c r="K19" s="690"/>
      <c r="L19" s="690"/>
      <c r="M19" s="146"/>
      <c r="N19" s="1"/>
    </row>
    <row r="20" spans="1:40" ht="13.5" customHeight="1">
      <c r="A20" s="1"/>
      <c r="B20" s="659"/>
      <c r="C20" s="659"/>
      <c r="D20" s="664"/>
      <c r="E20" s="664"/>
      <c r="F20" s="690"/>
      <c r="G20" s="690"/>
      <c r="H20" s="690"/>
      <c r="I20" s="690"/>
      <c r="J20" s="690"/>
      <c r="K20" s="690"/>
      <c r="L20" s="690"/>
      <c r="M20" s="146"/>
      <c r="N20" s="1"/>
      <c r="AN20" s="1"/>
    </row>
    <row r="21" spans="1:40" ht="13.5" customHeight="1">
      <c r="A21" s="1"/>
      <c r="B21" s="659"/>
      <c r="C21" s="659"/>
      <c r="D21" s="664"/>
      <c r="E21" s="664"/>
      <c r="F21" s="690"/>
      <c r="G21" s="690"/>
      <c r="H21" s="690"/>
      <c r="I21" s="690"/>
      <c r="J21" s="690"/>
      <c r="K21" s="690"/>
      <c r="L21" s="690"/>
      <c r="M21" s="1"/>
      <c r="N21" s="1"/>
    </row>
    <row r="22" spans="1:40">
      <c r="A22" s="1"/>
      <c r="B22" s="26"/>
      <c r="C22" s="26"/>
      <c r="D22" s="255"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11</v>
      </c>
      <c r="C27" s="26"/>
      <c r="D27" s="26"/>
      <c r="E27" s="26"/>
      <c r="F27" s="26"/>
      <c r="G27" s="26"/>
      <c r="H27" s="26"/>
      <c r="I27" s="26"/>
      <c r="J27" s="26"/>
      <c r="K27" s="26"/>
      <c r="L27" s="26"/>
      <c r="M27" s="1"/>
      <c r="N27" s="1"/>
    </row>
    <row r="28" spans="1:40" ht="13.5" customHeight="1">
      <c r="A28" s="1"/>
      <c r="B28" s="657" t="s">
        <v>135</v>
      </c>
      <c r="C28" s="657"/>
      <c r="D28" s="678" t="s">
        <v>127</v>
      </c>
      <c r="E28" s="683"/>
      <c r="F28" s="683"/>
      <c r="G28" s="683"/>
      <c r="H28" s="691"/>
      <c r="I28" s="694" t="s">
        <v>119</v>
      </c>
      <c r="J28" s="694"/>
      <c r="K28" s="694"/>
      <c r="L28" s="697"/>
      <c r="M28" s="1"/>
      <c r="N28" s="1"/>
    </row>
    <row r="29" spans="1:40" ht="13.5" customHeight="1">
      <c r="A29" s="1"/>
      <c r="B29" s="657"/>
      <c r="C29" s="657"/>
      <c r="D29" s="679"/>
      <c r="E29" s="684"/>
      <c r="F29" s="684"/>
      <c r="G29" s="684"/>
      <c r="H29" s="692"/>
      <c r="I29" s="695"/>
      <c r="J29" s="695"/>
      <c r="K29" s="695"/>
      <c r="L29" s="698"/>
      <c r="M29" s="1"/>
      <c r="N29" s="1"/>
    </row>
    <row r="30" spans="1:40" ht="13.5" customHeight="1">
      <c r="A30" s="1"/>
      <c r="B30" s="657"/>
      <c r="C30" s="657"/>
      <c r="D30" s="680"/>
      <c r="E30" s="685"/>
      <c r="F30" s="685"/>
      <c r="G30" s="685"/>
      <c r="H30" s="693"/>
      <c r="I30" s="696"/>
      <c r="J30" s="696"/>
      <c r="K30" s="696"/>
      <c r="L30" s="699"/>
      <c r="M30" s="1"/>
      <c r="N30" s="1"/>
    </row>
    <row r="31" spans="1:40" ht="17.399999999999999" customHeight="1">
      <c r="A31" s="1"/>
      <c r="B31" s="673" t="s">
        <v>120</v>
      </c>
      <c r="C31" s="676"/>
      <c r="D31" s="681" t="s">
        <v>244</v>
      </c>
      <c r="E31" s="686"/>
      <c r="F31" s="686"/>
      <c r="G31" s="686"/>
      <c r="H31" s="686"/>
      <c r="I31" s="686"/>
      <c r="J31" s="686"/>
      <c r="K31" s="686"/>
      <c r="L31" s="700"/>
      <c r="M31" s="146"/>
      <c r="N31" s="1"/>
    </row>
    <row r="32" spans="1:40" ht="17.399999999999999" customHeight="1">
      <c r="A32" s="1"/>
      <c r="B32" s="674"/>
      <c r="C32" s="677"/>
      <c r="D32" s="682"/>
      <c r="E32" s="687"/>
      <c r="F32" s="687"/>
      <c r="G32" s="687"/>
      <c r="H32" s="687"/>
      <c r="I32" s="687"/>
      <c r="J32" s="687"/>
      <c r="K32" s="687"/>
      <c r="L32" s="701"/>
      <c r="M32" s="1"/>
      <c r="N32" s="1"/>
    </row>
    <row r="33" spans="1:28">
      <c r="A33" s="1"/>
      <c r="B33" s="37"/>
      <c r="C33" s="37"/>
      <c r="D33" s="255" t="str">
        <f>IF(D16&lt;&gt;"○","",IF(D19="○","",IF(COUNTBLANK(D31:D32)=6,"　↑　該当するものに○",IF(COUNTBLANK(D31:D32)&lt;=4,"　↑　いずれか１つに○",""))))</f>
        <v/>
      </c>
      <c r="E33" s="37"/>
      <c r="F33" s="37"/>
      <c r="G33" s="37"/>
      <c r="H33" s="37"/>
      <c r="I33" s="37"/>
      <c r="J33" s="37"/>
      <c r="K33" s="37"/>
      <c r="L33" s="37"/>
      <c r="M33" s="1"/>
      <c r="N33" s="1"/>
    </row>
    <row r="34" spans="1:28" s="215" customFormat="1">
      <c r="A34" s="238"/>
      <c r="B34" s="675" t="s">
        <v>8</v>
      </c>
      <c r="C34" s="238"/>
      <c r="D34" s="238"/>
      <c r="E34" s="238"/>
      <c r="F34" s="238"/>
      <c r="G34" s="238"/>
      <c r="H34" s="238"/>
      <c r="I34" s="238"/>
      <c r="J34" s="238"/>
      <c r="K34" s="238"/>
      <c r="L34" s="238"/>
      <c r="M34" s="238"/>
      <c r="N34" s="238"/>
      <c r="P34" s="656"/>
      <c r="Q34" s="656"/>
      <c r="R34" s="656"/>
      <c r="S34" s="656"/>
      <c r="T34" s="656"/>
      <c r="U34" s="656"/>
      <c r="V34" s="656"/>
      <c r="W34" s="656"/>
      <c r="X34" s="656"/>
      <c r="Y34" s="656"/>
      <c r="Z34" s="656"/>
      <c r="AA34" s="656"/>
      <c r="AB34" s="656"/>
    </row>
    <row r="35" spans="1:28" s="215" customFormat="1">
      <c r="A35" s="238"/>
      <c r="B35" s="238"/>
      <c r="C35" s="238"/>
      <c r="D35" s="238"/>
      <c r="E35" s="238"/>
      <c r="F35" s="238"/>
      <c r="G35" s="238"/>
      <c r="H35" s="238"/>
      <c r="I35" s="238"/>
      <c r="J35" s="238"/>
      <c r="K35" s="238"/>
      <c r="L35" s="238"/>
      <c r="M35" s="238"/>
      <c r="N35" s="238"/>
      <c r="P35" s="656"/>
      <c r="Q35" s="656"/>
      <c r="R35" s="656"/>
      <c r="S35" s="656"/>
      <c r="T35" s="656"/>
      <c r="U35" s="656"/>
      <c r="V35" s="656"/>
      <c r="W35" s="656"/>
      <c r="X35" s="656"/>
      <c r="Y35" s="656"/>
      <c r="Z35" s="656"/>
      <c r="AA35" s="656"/>
      <c r="AB35" s="656"/>
    </row>
    <row r="36" spans="1:28" s="215" customFormat="1" ht="13.5" customHeight="1">
      <c r="A36" s="238"/>
      <c r="B36" s="426" t="s">
        <v>65</v>
      </c>
      <c r="C36" s="426"/>
      <c r="D36" s="426"/>
      <c r="E36" s="426"/>
      <c r="F36" s="426"/>
      <c r="G36" s="426"/>
      <c r="H36" s="426"/>
      <c r="I36" s="426"/>
      <c r="J36" s="426"/>
      <c r="K36" s="426"/>
      <c r="L36" s="426"/>
      <c r="M36" s="426"/>
      <c r="N36" s="238"/>
      <c r="P36" s="670"/>
      <c r="Q36" s="670"/>
      <c r="R36" s="670"/>
      <c r="S36" s="670"/>
      <c r="T36" s="670"/>
      <c r="U36" s="670"/>
      <c r="V36" s="670"/>
      <c r="W36" s="670"/>
      <c r="X36" s="670"/>
      <c r="Y36" s="670"/>
      <c r="Z36" s="670"/>
      <c r="AA36" s="670"/>
      <c r="AB36" s="656"/>
    </row>
    <row r="37" spans="1:28" s="215" customFormat="1">
      <c r="A37" s="238"/>
      <c r="B37" s="661" t="s">
        <v>72</v>
      </c>
      <c r="C37" s="238"/>
      <c r="D37" s="238"/>
      <c r="E37" s="238"/>
      <c r="F37" s="238"/>
      <c r="G37" s="238"/>
      <c r="H37" s="238"/>
      <c r="I37" s="238"/>
      <c r="J37" s="238"/>
      <c r="K37" s="238"/>
      <c r="L37" s="238"/>
      <c r="M37" s="238"/>
      <c r="N37" s="238"/>
      <c r="P37" s="671"/>
      <c r="Q37" s="656"/>
      <c r="R37" s="656"/>
      <c r="S37" s="656"/>
      <c r="T37" s="656"/>
      <c r="U37" s="656"/>
      <c r="V37" s="656"/>
      <c r="W37" s="656"/>
      <c r="X37" s="656"/>
      <c r="Y37" s="656"/>
      <c r="Z37" s="656"/>
      <c r="AA37" s="656"/>
      <c r="AB37" s="656"/>
    </row>
    <row r="38" spans="1:28">
      <c r="A38" s="1"/>
      <c r="B38" s="661" t="s">
        <v>107</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215" customFormat="1" ht="14.4">
      <c r="A49" s="238"/>
      <c r="B49" s="217"/>
      <c r="C49" s="238"/>
      <c r="D49" s="238"/>
      <c r="E49" s="238"/>
      <c r="F49" s="238"/>
      <c r="G49" s="238"/>
      <c r="H49" s="238"/>
      <c r="I49" s="238"/>
      <c r="J49" s="238"/>
      <c r="K49" s="238"/>
      <c r="L49" s="238"/>
      <c r="M49" s="238"/>
      <c r="N49" s="238"/>
      <c r="P49" s="656"/>
      <c r="Q49" s="656"/>
      <c r="R49" s="656"/>
      <c r="S49" s="656"/>
      <c r="T49" s="656"/>
      <c r="U49" s="656"/>
      <c r="V49" s="656"/>
      <c r="W49" s="656"/>
      <c r="X49" s="656"/>
      <c r="Y49" s="656"/>
      <c r="Z49" s="656"/>
      <c r="AA49" s="656"/>
      <c r="AB49" s="656"/>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6</v>
      </c>
      <c r="B57" s="17"/>
      <c r="C57" s="17"/>
      <c r="D57" s="17"/>
      <c r="E57" s="17"/>
      <c r="F57" s="17"/>
      <c r="G57" s="17"/>
      <c r="H57" s="17"/>
      <c r="I57" s="17"/>
      <c r="J57" s="17"/>
      <c r="K57" s="17"/>
      <c r="L57" s="17"/>
      <c r="M57" s="17"/>
      <c r="N57" s="17"/>
    </row>
    <row r="75" spans="69:69">
      <c r="BQ75" s="703">
        <v>1</v>
      </c>
    </row>
    <row r="76" spans="69:69">
      <c r="BQ76" s="703" t="s">
        <v>136</v>
      </c>
    </row>
    <row r="77" spans="69:69">
      <c r="BQ77" s="703">
        <v>2</v>
      </c>
    </row>
    <row r="78" spans="69:69">
      <c r="BQ78" s="703" t="s">
        <v>138</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97" priority="11" stopIfTrue="1">
      <formula>$F$11=""</formula>
    </cfRule>
    <cfRule type="expression" dxfId="96" priority="12" stopIfTrue="1">
      <formula>$D$16="○"</formula>
    </cfRule>
  </conditionalFormatting>
  <conditionalFormatting sqref="F16:L18">
    <cfRule type="expression" dxfId="95" priority="10">
      <formula>$D$19="○"</formula>
    </cfRule>
  </conditionalFormatting>
  <conditionalFormatting sqref="F19:L21">
    <cfRule type="expression" dxfId="94" priority="9">
      <formula>$D$16="○"</formula>
    </cfRule>
  </conditionalFormatting>
  <conditionalFormatting sqref="D31">
    <cfRule type="expression" dxfId="93" priority="7">
      <formula>#REF!="○"</formula>
    </cfRule>
  </conditionalFormatting>
  <conditionalFormatting sqref="D31">
    <cfRule type="expression" dxfId="92" priority="6">
      <formula>#REF!="○"</formula>
    </cfRule>
  </conditionalFormatting>
  <conditionalFormatting sqref="D19:E21">
    <cfRule type="expression" dxfId="91" priority="3">
      <formula>$D$16="○"</formula>
    </cfRule>
  </conditionalFormatting>
  <conditionalFormatting sqref="D16:E18">
    <cfRule type="expression" dxfId="90" priority="2">
      <formula>$D$19="○"</formula>
    </cfRule>
  </conditionalFormatting>
  <conditionalFormatting sqref="D16:L21">
    <cfRule type="expression" dxfId="89"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D11" sqref="D11:E12"/>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177</v>
      </c>
      <c r="L1" s="294"/>
      <c r="M1" s="294"/>
      <c r="N1" s="1"/>
      <c r="AA1" s="323"/>
      <c r="AB1" s="324"/>
      <c r="AC1" s="323"/>
      <c r="AD1" s="323"/>
      <c r="AE1" s="323"/>
      <c r="AF1" s="323"/>
      <c r="AG1" s="323"/>
    </row>
    <row r="2" spans="1:33" ht="13.5" customHeight="1">
      <c r="A2" s="1"/>
      <c r="B2" s="1"/>
      <c r="C2" s="1"/>
      <c r="D2" s="1"/>
      <c r="E2" s="1"/>
      <c r="F2" s="1"/>
      <c r="G2" s="1"/>
      <c r="H2" s="1"/>
      <c r="I2" s="1"/>
      <c r="J2" s="1"/>
      <c r="K2" s="647" t="s">
        <v>140</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179</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704" t="s">
        <v>142</v>
      </c>
      <c r="C9" s="708"/>
      <c r="D9" s="52"/>
      <c r="E9" s="76"/>
      <c r="F9" s="711" t="s">
        <v>7</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188</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145</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16</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8</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ht="19.2">
      <c r="A52" s="17" t="s">
        <v>6</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8" priority="6" stopIfTrue="1">
      <formula>$D$9="○"</formula>
    </cfRule>
  </conditionalFormatting>
  <conditionalFormatting sqref="D13:L16 D9:L10">
    <cfRule type="expression" dxfId="87" priority="4" stopIfTrue="1">
      <formula>$D$11="○"</formula>
    </cfRule>
  </conditionalFormatting>
  <conditionalFormatting sqref="D15:L16 D9:L12">
    <cfRule type="expression" dxfId="86" priority="3" stopIfTrue="1">
      <formula>$D$13="○"</formula>
    </cfRule>
  </conditionalFormatting>
  <conditionalFormatting sqref="D9:L14">
    <cfRule type="expression" dxfId="85"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topLeftCell="A7"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2" ht="25.8">
      <c r="A1" s="1"/>
      <c r="B1" s="1"/>
      <c r="C1" s="1"/>
      <c r="D1" s="1"/>
      <c r="E1" s="1"/>
      <c r="F1" s="1"/>
      <c r="G1" s="1"/>
      <c r="H1" s="1"/>
      <c r="I1" s="1"/>
      <c r="J1" s="107"/>
      <c r="K1" s="294" t="s">
        <v>177</v>
      </c>
      <c r="L1" s="294"/>
      <c r="M1" s="294"/>
      <c r="N1" s="371"/>
      <c r="Z1" s="323"/>
      <c r="AA1" s="323"/>
      <c r="AB1" s="324"/>
      <c r="AC1" s="323"/>
      <c r="AD1" s="323"/>
      <c r="AE1" s="323"/>
      <c r="AF1" s="323"/>
    </row>
    <row r="2" spans="1:32" ht="13.5" customHeight="1">
      <c r="A2" s="1"/>
      <c r="B2" s="1"/>
      <c r="C2" s="1"/>
      <c r="D2" s="1"/>
      <c r="E2" s="1"/>
      <c r="F2" s="1"/>
      <c r="G2" s="1"/>
      <c r="H2" s="1"/>
      <c r="I2" s="1"/>
      <c r="J2" s="1"/>
      <c r="K2" s="647" t="s">
        <v>146</v>
      </c>
      <c r="L2" s="647"/>
      <c r="M2" s="647"/>
      <c r="N2" s="371"/>
    </row>
    <row r="3" spans="1:32" ht="13.5" customHeight="1">
      <c r="A3" s="1"/>
      <c r="B3" s="1"/>
      <c r="C3" s="1"/>
      <c r="D3" s="1"/>
      <c r="E3" s="1"/>
      <c r="F3" s="1"/>
      <c r="G3" s="1"/>
      <c r="H3" s="1"/>
      <c r="I3" s="1"/>
      <c r="J3" s="1"/>
      <c r="K3" s="647"/>
      <c r="L3" s="647"/>
      <c r="M3" s="647"/>
      <c r="N3" s="371"/>
    </row>
    <row r="4" spans="1:32" ht="13.5" customHeight="1">
      <c r="A4" s="1"/>
      <c r="B4" s="1"/>
      <c r="C4" s="1"/>
      <c r="D4" s="1"/>
      <c r="E4" s="1"/>
      <c r="F4" s="1"/>
      <c r="G4" s="1"/>
      <c r="H4" s="1"/>
      <c r="I4" s="1"/>
      <c r="J4" s="1"/>
      <c r="K4" s="647"/>
      <c r="L4" s="647"/>
      <c r="M4" s="647"/>
      <c r="N4" s="371"/>
    </row>
    <row r="5" spans="1:32">
      <c r="A5" s="1"/>
      <c r="B5" s="1"/>
      <c r="C5" s="1"/>
      <c r="D5" s="1"/>
      <c r="E5" s="1"/>
      <c r="F5" s="1"/>
      <c r="G5" s="1"/>
      <c r="H5" s="1"/>
      <c r="I5" s="1"/>
      <c r="J5" s="1"/>
      <c r="K5" s="1"/>
      <c r="L5" s="1"/>
      <c r="M5" s="1"/>
      <c r="N5" s="371"/>
    </row>
    <row r="6" spans="1:32">
      <c r="A6" s="1"/>
      <c r="B6" s="1"/>
      <c r="C6" s="1"/>
      <c r="D6" s="1"/>
      <c r="E6" s="1"/>
      <c r="F6" s="1"/>
      <c r="G6" s="1"/>
      <c r="H6" s="1"/>
      <c r="I6" s="1"/>
      <c r="J6" s="1"/>
      <c r="K6" s="1"/>
      <c r="L6" s="1"/>
      <c r="M6" s="1"/>
      <c r="N6" s="371"/>
    </row>
    <row r="7" spans="1:32">
      <c r="A7" s="1"/>
      <c r="B7" s="1"/>
      <c r="C7" s="1"/>
      <c r="D7" s="1"/>
      <c r="E7" s="1"/>
      <c r="F7" s="1"/>
      <c r="G7" s="1"/>
      <c r="H7" s="1"/>
      <c r="I7" s="1"/>
      <c r="J7" s="1"/>
      <c r="K7" s="1"/>
      <c r="L7" s="1"/>
      <c r="M7" s="1"/>
      <c r="N7" s="371"/>
    </row>
    <row r="8" spans="1:32" ht="16.2">
      <c r="A8" s="170" t="s">
        <v>0</v>
      </c>
      <c r="B8" s="170"/>
      <c r="C8" s="170"/>
      <c r="D8" s="170"/>
      <c r="E8" s="170"/>
      <c r="F8" s="170"/>
      <c r="G8" s="170"/>
      <c r="H8" s="170"/>
      <c r="I8" s="170"/>
      <c r="J8" s="170"/>
      <c r="K8" s="170"/>
      <c r="L8" s="170"/>
      <c r="M8" s="170"/>
      <c r="N8" s="371"/>
    </row>
    <row r="9" spans="1:32">
      <c r="A9" s="1"/>
      <c r="B9" s="1"/>
      <c r="C9" s="1"/>
      <c r="D9" s="1"/>
      <c r="E9" s="1"/>
      <c r="F9" s="1"/>
      <c r="G9" s="1"/>
      <c r="H9" s="1"/>
      <c r="I9" s="1"/>
      <c r="J9" s="1"/>
      <c r="K9" s="1"/>
      <c r="L9" s="1"/>
      <c r="M9" s="1"/>
      <c r="N9" s="371"/>
    </row>
    <row r="10" spans="1:32">
      <c r="A10" s="1"/>
      <c r="B10" s="1"/>
      <c r="C10" s="1"/>
      <c r="D10" s="1"/>
      <c r="E10" s="1"/>
      <c r="F10" s="1"/>
      <c r="G10" s="1"/>
      <c r="H10" s="1"/>
      <c r="I10" s="1"/>
      <c r="J10" s="1"/>
      <c r="K10" s="1"/>
      <c r="L10" s="1"/>
      <c r="M10" s="1"/>
      <c r="N10" s="371"/>
    </row>
    <row r="11" spans="1:32" ht="13.5" customHeight="1">
      <c r="A11" s="1"/>
      <c r="B11" s="219" t="s">
        <v>51</v>
      </c>
      <c r="C11" s="241"/>
      <c r="D11" s="52"/>
      <c r="E11" s="76"/>
      <c r="F11" s="98" t="s">
        <v>25</v>
      </c>
      <c r="G11" s="98"/>
      <c r="H11" s="98"/>
      <c r="I11" s="98"/>
      <c r="J11" s="98"/>
      <c r="K11" s="98"/>
      <c r="L11" s="116"/>
      <c r="M11" s="146"/>
      <c r="N11" s="371"/>
    </row>
    <row r="12" spans="1:32" ht="13.5" customHeight="1">
      <c r="A12" s="1"/>
      <c r="B12" s="220"/>
      <c r="C12" s="242"/>
      <c r="D12" s="53"/>
      <c r="E12" s="77"/>
      <c r="F12" s="99"/>
      <c r="G12" s="99"/>
      <c r="H12" s="99"/>
      <c r="I12" s="99"/>
      <c r="J12" s="99"/>
      <c r="K12" s="99"/>
      <c r="L12" s="117"/>
      <c r="M12" s="146"/>
      <c r="N12" s="655"/>
    </row>
    <row r="13" spans="1:32" ht="13.5" customHeight="1">
      <c r="A13" s="1"/>
      <c r="B13" s="220"/>
      <c r="C13" s="242"/>
      <c r="D13" s="54"/>
      <c r="E13" s="78"/>
      <c r="F13" s="100"/>
      <c r="G13" s="100"/>
      <c r="H13" s="100"/>
      <c r="I13" s="100"/>
      <c r="J13" s="100"/>
      <c r="K13" s="100"/>
      <c r="L13" s="118"/>
      <c r="M13" s="146"/>
      <c r="N13" s="371"/>
    </row>
    <row r="14" spans="1:32" ht="13.5" customHeight="1">
      <c r="A14" s="1"/>
      <c r="B14" s="220"/>
      <c r="C14" s="242"/>
      <c r="D14" s="52"/>
      <c r="E14" s="76"/>
      <c r="F14" s="104" t="s">
        <v>16</v>
      </c>
      <c r="G14" s="104"/>
      <c r="H14" s="104"/>
      <c r="I14" s="104"/>
      <c r="J14" s="104"/>
      <c r="K14" s="104"/>
      <c r="L14" s="122"/>
      <c r="M14" s="146"/>
      <c r="N14" s="371"/>
    </row>
    <row r="15" spans="1:32" ht="13.5" customHeight="1">
      <c r="A15" s="1"/>
      <c r="B15" s="220"/>
      <c r="C15" s="242"/>
      <c r="D15" s="53"/>
      <c r="E15" s="77"/>
      <c r="F15" s="105"/>
      <c r="G15" s="105"/>
      <c r="H15" s="105"/>
      <c r="I15" s="105"/>
      <c r="J15" s="105"/>
      <c r="K15" s="105"/>
      <c r="L15" s="123"/>
      <c r="M15" s="146"/>
      <c r="N15" s="371"/>
    </row>
    <row r="16" spans="1:32" ht="13.5" customHeight="1">
      <c r="A16" s="1"/>
      <c r="B16" s="221"/>
      <c r="C16" s="243"/>
      <c r="D16" s="54"/>
      <c r="E16" s="78"/>
      <c r="F16" s="106"/>
      <c r="G16" s="106"/>
      <c r="H16" s="106"/>
      <c r="I16" s="106"/>
      <c r="J16" s="106"/>
      <c r="K16" s="106"/>
      <c r="L16" s="124"/>
      <c r="M16" s="1"/>
      <c r="N16" s="371"/>
    </row>
    <row r="17" spans="1:40">
      <c r="A17" s="1"/>
      <c r="B17" s="26"/>
      <c r="C17" s="26"/>
      <c r="D17" s="255" t="str">
        <f>IF(COUNTBLANK(D11:E16)=12,"　↑　該当する方に○",IF(COUNTBLANK(D11:E16)=10,"　↑　どちらか一方に○",""))</f>
        <v>　↑　該当する方に○</v>
      </c>
      <c r="E17" s="79"/>
      <c r="F17" s="26"/>
      <c r="G17" s="26"/>
      <c r="H17" s="26"/>
      <c r="I17" s="26"/>
      <c r="J17" s="26"/>
      <c r="K17" s="26"/>
      <c r="L17" s="26"/>
      <c r="M17" s="1"/>
      <c r="N17" s="371"/>
    </row>
    <row r="18" spans="1:40">
      <c r="A18" s="1"/>
      <c r="B18" s="1"/>
      <c r="C18" s="1"/>
      <c r="D18" s="1"/>
      <c r="E18" s="1"/>
      <c r="F18" s="1"/>
      <c r="G18" s="1"/>
      <c r="H18" s="1"/>
      <c r="I18" s="1"/>
      <c r="J18" s="1"/>
      <c r="K18" s="1"/>
      <c r="L18" s="1"/>
      <c r="M18" s="1"/>
      <c r="N18" s="371"/>
    </row>
    <row r="19" spans="1:40">
      <c r="A19" s="1"/>
      <c r="B19" s="26"/>
      <c r="C19" s="26"/>
      <c r="D19" s="26"/>
      <c r="E19" s="26"/>
      <c r="F19" s="26"/>
      <c r="G19" s="26"/>
      <c r="H19" s="26"/>
      <c r="I19" s="26"/>
      <c r="J19" s="26"/>
      <c r="K19" s="26"/>
      <c r="L19" s="26"/>
      <c r="M19" s="1"/>
      <c r="N19" s="371"/>
    </row>
    <row r="20" spans="1:40">
      <c r="A20" s="1"/>
      <c r="B20" s="26"/>
      <c r="C20" s="26"/>
      <c r="D20" s="26"/>
      <c r="E20" s="26"/>
      <c r="F20" s="26"/>
      <c r="G20" s="26"/>
      <c r="H20" s="26"/>
      <c r="I20" s="26"/>
      <c r="J20" s="26"/>
      <c r="K20" s="26"/>
      <c r="L20" s="26"/>
      <c r="M20" s="1"/>
      <c r="N20" s="371"/>
      <c r="AN20" s="1"/>
    </row>
    <row r="21" spans="1:40">
      <c r="A21" s="1"/>
      <c r="B21" s="26"/>
      <c r="C21" s="26"/>
      <c r="D21" s="26"/>
      <c r="E21" s="26"/>
      <c r="F21" s="26"/>
      <c r="G21" s="26"/>
      <c r="H21" s="26"/>
      <c r="I21" s="26"/>
      <c r="J21" s="26"/>
      <c r="K21" s="26"/>
      <c r="L21" s="26"/>
      <c r="M21" s="1"/>
      <c r="N21" s="371"/>
    </row>
    <row r="22" spans="1:40">
      <c r="A22" s="1"/>
      <c r="B22" s="26" t="s">
        <v>11</v>
      </c>
      <c r="C22" s="26"/>
      <c r="D22" s="26"/>
      <c r="E22" s="26"/>
      <c r="F22" s="26"/>
      <c r="G22" s="26"/>
      <c r="H22" s="26"/>
      <c r="I22" s="26"/>
      <c r="J22" s="26"/>
      <c r="K22" s="26"/>
      <c r="L22" s="26"/>
      <c r="M22" s="1"/>
      <c r="N22" s="371"/>
    </row>
    <row r="23" spans="1:40" ht="13.5" customHeight="1">
      <c r="A23" s="1"/>
      <c r="B23" s="659" t="s">
        <v>21</v>
      </c>
      <c r="C23" s="657"/>
      <c r="D23" s="678" t="s">
        <v>127</v>
      </c>
      <c r="E23" s="683"/>
      <c r="F23" s="683"/>
      <c r="G23" s="683"/>
      <c r="H23" s="691"/>
      <c r="I23" s="743" t="s">
        <v>113</v>
      </c>
      <c r="J23" s="743"/>
      <c r="K23" s="743"/>
      <c r="L23" s="746"/>
      <c r="M23" s="1"/>
      <c r="N23" s="371"/>
    </row>
    <row r="24" spans="1:40" ht="13.5" customHeight="1">
      <c r="A24" s="1"/>
      <c r="B24" s="657"/>
      <c r="C24" s="657"/>
      <c r="D24" s="679"/>
      <c r="E24" s="684"/>
      <c r="F24" s="684"/>
      <c r="G24" s="684"/>
      <c r="H24" s="692"/>
      <c r="I24" s="744"/>
      <c r="J24" s="744"/>
      <c r="K24" s="744"/>
      <c r="L24" s="747"/>
      <c r="M24" s="1"/>
      <c r="N24" s="371"/>
    </row>
    <row r="25" spans="1:40" ht="13.5" customHeight="1">
      <c r="A25" s="1"/>
      <c r="B25" s="657"/>
      <c r="C25" s="657"/>
      <c r="D25" s="680"/>
      <c r="E25" s="685"/>
      <c r="F25" s="685"/>
      <c r="G25" s="685"/>
      <c r="H25" s="693"/>
      <c r="I25" s="745"/>
      <c r="J25" s="745"/>
      <c r="K25" s="745"/>
      <c r="L25" s="748"/>
      <c r="M25" s="1"/>
      <c r="N25" s="371"/>
    </row>
    <row r="26" spans="1:40">
      <c r="A26" s="1"/>
      <c r="B26" s="727" t="s">
        <v>148</v>
      </c>
      <c r="C26" s="728"/>
      <c r="D26" s="256"/>
      <c r="E26" s="269"/>
      <c r="F26" s="269"/>
      <c r="G26" s="269"/>
      <c r="H26" s="269"/>
      <c r="I26" s="269"/>
      <c r="J26" s="269"/>
      <c r="K26" s="269"/>
      <c r="L26" s="304"/>
      <c r="M26" s="1"/>
      <c r="N26" s="371"/>
    </row>
    <row r="27" spans="1:40">
      <c r="A27" s="1"/>
      <c r="B27" s="728"/>
      <c r="C27" s="728"/>
      <c r="D27" s="257"/>
      <c r="E27" s="270"/>
      <c r="F27" s="270"/>
      <c r="G27" s="270"/>
      <c r="H27" s="270"/>
      <c r="I27" s="270"/>
      <c r="J27" s="270"/>
      <c r="K27" s="270"/>
      <c r="L27" s="305"/>
      <c r="M27" s="1"/>
      <c r="N27" s="371"/>
    </row>
    <row r="28" spans="1:40">
      <c r="A28" s="1"/>
      <c r="B28" s="728"/>
      <c r="C28" s="728"/>
      <c r="D28" s="258"/>
      <c r="E28" s="271"/>
      <c r="F28" s="271"/>
      <c r="G28" s="271"/>
      <c r="H28" s="271"/>
      <c r="I28" s="271"/>
      <c r="J28" s="271"/>
      <c r="K28" s="271"/>
      <c r="L28" s="306"/>
      <c r="M28" s="1"/>
      <c r="N28" s="371"/>
    </row>
    <row r="29" spans="1:40">
      <c r="A29" s="1"/>
      <c r="B29" s="659" t="s">
        <v>149</v>
      </c>
      <c r="C29" s="657"/>
      <c r="D29" s="256"/>
      <c r="E29" s="269"/>
      <c r="F29" s="269"/>
      <c r="G29" s="269"/>
      <c r="H29" s="269"/>
      <c r="I29" s="269"/>
      <c r="J29" s="269"/>
      <c r="K29" s="269"/>
      <c r="L29" s="304"/>
      <c r="M29" s="1"/>
      <c r="N29" s="371"/>
    </row>
    <row r="30" spans="1:40">
      <c r="A30" s="1"/>
      <c r="B30" s="657"/>
      <c r="C30" s="657"/>
      <c r="D30" s="257"/>
      <c r="E30" s="270"/>
      <c r="F30" s="270"/>
      <c r="G30" s="270"/>
      <c r="H30" s="270"/>
      <c r="I30" s="270"/>
      <c r="J30" s="270"/>
      <c r="K30" s="270"/>
      <c r="L30" s="305"/>
      <c r="M30" s="1"/>
      <c r="N30" s="371"/>
    </row>
    <row r="31" spans="1:40">
      <c r="A31" s="1"/>
      <c r="B31" s="657"/>
      <c r="C31" s="657"/>
      <c r="D31" s="258"/>
      <c r="E31" s="271"/>
      <c r="F31" s="271"/>
      <c r="G31" s="271"/>
      <c r="H31" s="271"/>
      <c r="I31" s="271"/>
      <c r="J31" s="271"/>
      <c r="K31" s="271"/>
      <c r="L31" s="306"/>
      <c r="M31" s="1"/>
      <c r="N31" s="371"/>
    </row>
    <row r="32" spans="1:40" ht="13.5" customHeight="1">
      <c r="A32" s="1"/>
      <c r="B32" s="29" t="s">
        <v>150</v>
      </c>
      <c r="C32" s="46"/>
      <c r="D32" s="731"/>
      <c r="E32" s="734"/>
      <c r="F32" s="737" t="s">
        <v>55</v>
      </c>
      <c r="G32" s="740"/>
      <c r="H32" s="740"/>
      <c r="I32" s="740"/>
      <c r="J32" s="740"/>
      <c r="K32" s="740"/>
      <c r="L32" s="749"/>
      <c r="M32" s="1"/>
      <c r="N32" s="371"/>
    </row>
    <row r="33" spans="1:14">
      <c r="A33" s="1"/>
      <c r="B33" s="30"/>
      <c r="C33" s="47"/>
      <c r="D33" s="732"/>
      <c r="E33" s="735"/>
      <c r="F33" s="738"/>
      <c r="G33" s="741"/>
      <c r="H33" s="741"/>
      <c r="I33" s="741"/>
      <c r="J33" s="741"/>
      <c r="K33" s="741"/>
      <c r="L33" s="750"/>
      <c r="M33" s="1"/>
      <c r="N33" s="371"/>
    </row>
    <row r="34" spans="1:14">
      <c r="A34" s="1"/>
      <c r="B34" s="30"/>
      <c r="C34" s="47"/>
      <c r="D34" s="733"/>
      <c r="E34" s="736"/>
      <c r="F34" s="739"/>
      <c r="G34" s="742"/>
      <c r="H34" s="742"/>
      <c r="I34" s="742"/>
      <c r="J34" s="742"/>
      <c r="K34" s="742"/>
      <c r="L34" s="751"/>
      <c r="M34" s="1"/>
      <c r="N34" s="371"/>
    </row>
    <row r="35" spans="1:14" ht="13.5" customHeight="1">
      <c r="A35" s="1"/>
      <c r="B35" s="30"/>
      <c r="C35" s="47"/>
      <c r="D35" s="731"/>
      <c r="E35" s="734"/>
      <c r="F35" s="737" t="s">
        <v>128</v>
      </c>
      <c r="G35" s="740"/>
      <c r="H35" s="740"/>
      <c r="I35" s="740"/>
      <c r="J35" s="740"/>
      <c r="K35" s="740"/>
      <c r="L35" s="749"/>
      <c r="M35" s="1"/>
      <c r="N35" s="371"/>
    </row>
    <row r="36" spans="1:14">
      <c r="A36" s="1"/>
      <c r="B36" s="30"/>
      <c r="C36" s="47"/>
      <c r="D36" s="732"/>
      <c r="E36" s="735"/>
      <c r="F36" s="738"/>
      <c r="G36" s="741"/>
      <c r="H36" s="741"/>
      <c r="I36" s="741"/>
      <c r="J36" s="741"/>
      <c r="K36" s="741"/>
      <c r="L36" s="750"/>
      <c r="M36" s="1"/>
      <c r="N36" s="371"/>
    </row>
    <row r="37" spans="1:14">
      <c r="A37" s="1"/>
      <c r="B37" s="31"/>
      <c r="C37" s="48"/>
      <c r="D37" s="733"/>
      <c r="E37" s="736"/>
      <c r="F37" s="739"/>
      <c r="G37" s="742"/>
      <c r="H37" s="742"/>
      <c r="I37" s="742"/>
      <c r="J37" s="742"/>
      <c r="K37" s="742"/>
      <c r="L37" s="751"/>
      <c r="M37" s="1"/>
      <c r="N37" s="371"/>
    </row>
    <row r="38" spans="1:14">
      <c r="A38" s="1"/>
      <c r="B38" s="1"/>
      <c r="C38" s="1"/>
      <c r="D38" s="255" t="str">
        <f>IF(AND(D11="○",D14=""),IF(COUNTBLANK(D32:E37)=12,"　↑　該当する方に○",IF(COUNTBLANK(D32:E37)=10,"　↑　どちらか一方に○","")),"")</f>
        <v/>
      </c>
      <c r="E38" s="1"/>
      <c r="F38" s="1"/>
      <c r="G38" s="1"/>
      <c r="H38" s="1"/>
      <c r="I38" s="1"/>
      <c r="J38" s="1"/>
      <c r="K38" s="1"/>
      <c r="L38" s="1"/>
      <c r="M38" s="1"/>
      <c r="N38" s="371"/>
    </row>
    <row r="39" spans="1:14">
      <c r="A39" s="1"/>
      <c r="B39" s="1"/>
      <c r="C39" s="1"/>
      <c r="D39" s="1"/>
      <c r="E39" s="1"/>
      <c r="F39" s="1"/>
      <c r="G39" s="1"/>
      <c r="H39" s="1"/>
      <c r="I39" s="1"/>
      <c r="J39" s="1"/>
      <c r="K39" s="1"/>
      <c r="L39" s="1"/>
      <c r="M39" s="1"/>
      <c r="N39" s="371"/>
    </row>
    <row r="40" spans="1:14">
      <c r="A40" s="1"/>
      <c r="B40" s="1"/>
      <c r="C40" s="1"/>
      <c r="D40" s="1"/>
      <c r="E40" s="1"/>
      <c r="F40" s="1"/>
      <c r="G40" s="1"/>
      <c r="H40" s="1"/>
      <c r="I40" s="1"/>
      <c r="J40" s="1"/>
      <c r="K40" s="1"/>
      <c r="L40" s="1"/>
      <c r="M40" s="1"/>
      <c r="N40" s="371"/>
    </row>
    <row r="41" spans="1:14" s="215" customFormat="1" ht="14.4">
      <c r="A41" s="238"/>
      <c r="B41" s="39"/>
      <c r="C41" s="238"/>
      <c r="D41" s="238"/>
      <c r="E41" s="238"/>
      <c r="F41" s="238"/>
      <c r="G41" s="238"/>
      <c r="H41" s="238"/>
      <c r="I41" s="238"/>
      <c r="J41" s="238"/>
      <c r="K41" s="238"/>
      <c r="L41" s="238"/>
      <c r="M41" s="238"/>
      <c r="N41" s="752"/>
    </row>
    <row r="42" spans="1:14" s="215" customFormat="1">
      <c r="A42" s="238"/>
      <c r="B42" s="399"/>
      <c r="C42" s="238"/>
      <c r="D42" s="238"/>
      <c r="E42" s="238"/>
      <c r="F42" s="238"/>
      <c r="G42" s="238"/>
      <c r="H42" s="238"/>
      <c r="I42" s="238"/>
      <c r="J42" s="238"/>
      <c r="K42" s="238"/>
      <c r="L42" s="238"/>
      <c r="M42" s="238"/>
      <c r="N42" s="752"/>
    </row>
    <row r="43" spans="1:14" s="215" customFormat="1" ht="14.4">
      <c r="A43" s="238"/>
      <c r="B43" s="217"/>
      <c r="C43" s="729"/>
      <c r="D43" s="238"/>
      <c r="E43" s="238"/>
      <c r="F43" s="238"/>
      <c r="G43" s="238"/>
      <c r="H43" s="238"/>
      <c r="I43" s="238"/>
      <c r="J43" s="238"/>
      <c r="K43" s="238"/>
      <c r="L43" s="238"/>
      <c r="M43" s="238"/>
      <c r="N43" s="752"/>
    </row>
    <row r="44" spans="1:14">
      <c r="A44" s="1"/>
      <c r="B44" s="1"/>
      <c r="C44" s="1"/>
      <c r="D44" s="1"/>
      <c r="E44" s="1"/>
      <c r="F44" s="1"/>
      <c r="G44" s="1"/>
      <c r="H44" s="1"/>
      <c r="I44" s="1"/>
      <c r="J44" s="1"/>
      <c r="K44" s="1"/>
      <c r="L44" s="1"/>
      <c r="M44" s="1"/>
      <c r="N44" s="371"/>
    </row>
    <row r="45" spans="1:14">
      <c r="A45" s="1"/>
      <c r="B45" s="1"/>
      <c r="C45" s="1"/>
      <c r="D45" s="1"/>
      <c r="E45" s="1"/>
      <c r="F45" s="1"/>
      <c r="G45" s="1"/>
      <c r="H45" s="1"/>
      <c r="I45" s="1"/>
      <c r="J45" s="1"/>
      <c r="K45" s="1"/>
      <c r="L45" s="1"/>
      <c r="M45" s="1"/>
      <c r="N45" s="371"/>
    </row>
    <row r="46" spans="1:14">
      <c r="A46" s="1"/>
      <c r="B46" s="1"/>
      <c r="C46" s="1"/>
      <c r="D46" s="1"/>
      <c r="E46" s="1"/>
      <c r="F46" s="1"/>
      <c r="G46" s="1"/>
      <c r="H46" s="1"/>
      <c r="I46" s="1"/>
      <c r="J46" s="1"/>
      <c r="K46" s="1"/>
      <c r="L46" s="1"/>
      <c r="M46" s="1"/>
      <c r="N46" s="371"/>
    </row>
    <row r="47" spans="1:14" s="215" customFormat="1" ht="14.4">
      <c r="A47" s="238"/>
      <c r="B47" s="38" t="s">
        <v>8</v>
      </c>
      <c r="C47" s="238"/>
      <c r="D47" s="238"/>
      <c r="E47" s="238"/>
      <c r="F47" s="238"/>
      <c r="G47" s="238"/>
      <c r="H47" s="238"/>
      <c r="I47" s="238"/>
      <c r="J47" s="238"/>
      <c r="K47" s="238"/>
      <c r="L47" s="238"/>
      <c r="M47" s="238"/>
      <c r="N47" s="752"/>
    </row>
    <row r="48" spans="1:14">
      <c r="A48" s="1"/>
      <c r="B48" s="1"/>
      <c r="C48" s="1"/>
      <c r="D48" s="1"/>
      <c r="E48" s="1"/>
      <c r="F48" s="1"/>
      <c r="G48" s="1"/>
      <c r="H48" s="1"/>
      <c r="I48" s="1"/>
      <c r="J48" s="1"/>
      <c r="K48" s="1"/>
      <c r="L48" s="1"/>
      <c r="M48" s="1"/>
      <c r="N48" s="371"/>
    </row>
    <row r="49" spans="1:14" s="215" customFormat="1" ht="14.25" customHeight="1">
      <c r="A49" s="238"/>
      <c r="B49" s="217"/>
      <c r="C49" s="730"/>
      <c r="D49" s="730"/>
      <c r="E49" s="730"/>
      <c r="F49" s="730"/>
      <c r="G49" s="730"/>
      <c r="H49" s="730"/>
      <c r="I49" s="730"/>
      <c r="J49" s="730"/>
      <c r="K49" s="730"/>
      <c r="L49" s="730"/>
      <c r="M49" s="730"/>
      <c r="N49" s="752"/>
    </row>
    <row r="50" spans="1:14" s="215" customFormat="1" ht="14.25" customHeight="1">
      <c r="A50" s="238"/>
      <c r="B50" s="217"/>
      <c r="C50" s="730"/>
      <c r="D50" s="730"/>
      <c r="E50" s="730"/>
      <c r="F50" s="730"/>
      <c r="G50" s="730"/>
      <c r="H50" s="730"/>
      <c r="I50" s="730"/>
      <c r="J50" s="730"/>
      <c r="K50" s="730"/>
      <c r="L50" s="730"/>
      <c r="M50" s="730"/>
      <c r="N50" s="752"/>
    </row>
    <row r="51" spans="1:14" s="215" customFormat="1" ht="14.25" customHeight="1">
      <c r="A51" s="238"/>
      <c r="B51" s="217"/>
      <c r="C51" s="730"/>
      <c r="D51" s="730"/>
      <c r="E51" s="730"/>
      <c r="F51" s="730"/>
      <c r="G51" s="730"/>
      <c r="H51" s="730"/>
      <c r="I51" s="730"/>
      <c r="J51" s="730"/>
      <c r="K51" s="730"/>
      <c r="L51" s="730"/>
      <c r="M51" s="730"/>
      <c r="N51" s="752"/>
    </row>
    <row r="52" spans="1:14" s="215" customFormat="1" ht="14.25" customHeight="1">
      <c r="A52" s="238"/>
      <c r="B52" s="217"/>
      <c r="C52" s="730"/>
      <c r="D52" s="730"/>
      <c r="E52" s="730"/>
      <c r="F52" s="730"/>
      <c r="G52" s="730"/>
      <c r="H52" s="730"/>
      <c r="I52" s="730"/>
      <c r="J52" s="730"/>
      <c r="K52" s="730"/>
      <c r="L52" s="730"/>
      <c r="M52" s="730"/>
      <c r="N52" s="752"/>
    </row>
    <row r="53" spans="1:14">
      <c r="A53" s="1"/>
      <c r="B53" s="1"/>
      <c r="C53" s="1"/>
      <c r="D53" s="1"/>
      <c r="E53" s="1"/>
      <c r="F53" s="1"/>
      <c r="G53" s="1"/>
      <c r="H53" s="1"/>
      <c r="I53" s="1"/>
      <c r="J53" s="1"/>
      <c r="K53" s="1"/>
      <c r="L53" s="1"/>
      <c r="M53" s="1"/>
      <c r="N53" s="371"/>
    </row>
    <row r="54" spans="1:14">
      <c r="A54" s="1"/>
      <c r="B54" s="1"/>
      <c r="C54" s="1"/>
      <c r="D54" s="1"/>
      <c r="E54" s="1"/>
      <c r="F54" s="1"/>
      <c r="G54" s="1"/>
      <c r="H54" s="1"/>
      <c r="I54" s="1"/>
      <c r="J54" s="1"/>
      <c r="K54" s="1"/>
      <c r="L54" s="1"/>
      <c r="M54" s="1"/>
      <c r="N54" s="371"/>
    </row>
    <row r="55" spans="1:14">
      <c r="A55" s="1"/>
      <c r="B55" s="1"/>
      <c r="C55" s="1"/>
      <c r="D55" s="1"/>
      <c r="E55" s="1"/>
      <c r="F55" s="1"/>
      <c r="G55" s="1"/>
      <c r="H55" s="1"/>
      <c r="I55" s="1"/>
      <c r="J55" s="1"/>
      <c r="K55" s="1"/>
      <c r="L55" s="1"/>
      <c r="M55" s="1"/>
      <c r="N55" s="371"/>
    </row>
    <row r="56" spans="1:14">
      <c r="A56" s="1"/>
      <c r="B56" s="1"/>
      <c r="C56" s="1"/>
      <c r="D56" s="1"/>
      <c r="E56" s="1"/>
      <c r="F56" s="1"/>
      <c r="G56" s="1"/>
      <c r="H56" s="1"/>
      <c r="I56" s="1"/>
      <c r="J56" s="1"/>
      <c r="K56" s="1"/>
      <c r="L56" s="1"/>
      <c r="M56" s="1"/>
      <c r="N56" s="371"/>
    </row>
    <row r="57" spans="1:14">
      <c r="A57" s="1"/>
      <c r="B57" s="1"/>
      <c r="C57" s="1"/>
      <c r="D57" s="1"/>
      <c r="E57" s="1"/>
      <c r="F57" s="1"/>
      <c r="G57" s="1"/>
      <c r="H57" s="1"/>
      <c r="I57" s="1"/>
      <c r="J57" s="1"/>
      <c r="K57" s="1"/>
      <c r="L57" s="1"/>
      <c r="M57" s="1"/>
      <c r="N57" s="371"/>
    </row>
    <row r="58" spans="1:14">
      <c r="A58" s="1"/>
      <c r="B58" s="1"/>
      <c r="C58" s="1"/>
      <c r="D58" s="1"/>
      <c r="E58" s="1"/>
      <c r="F58" s="1"/>
      <c r="G58" s="1"/>
      <c r="H58" s="1"/>
      <c r="I58" s="1"/>
      <c r="J58" s="1"/>
      <c r="K58" s="1"/>
      <c r="L58" s="1"/>
      <c r="M58" s="1"/>
      <c r="N58" s="371"/>
    </row>
    <row r="59" spans="1:14">
      <c r="A59" s="1"/>
      <c r="B59" s="1"/>
      <c r="C59" s="1"/>
      <c r="D59" s="1"/>
      <c r="E59" s="1"/>
      <c r="F59" s="1"/>
      <c r="G59" s="1"/>
      <c r="H59" s="1"/>
      <c r="I59" s="1"/>
      <c r="J59" s="1"/>
      <c r="K59" s="1"/>
      <c r="L59" s="1"/>
      <c r="M59" s="1"/>
      <c r="N59" s="371"/>
    </row>
    <row r="60" spans="1:14">
      <c r="A60" s="1"/>
      <c r="B60" s="1"/>
      <c r="C60" s="1"/>
      <c r="D60" s="1"/>
      <c r="E60" s="1"/>
      <c r="F60" s="1"/>
      <c r="G60" s="1"/>
      <c r="H60" s="1"/>
      <c r="I60" s="1"/>
      <c r="J60" s="1"/>
      <c r="K60" s="1"/>
      <c r="L60" s="1"/>
      <c r="M60" s="1"/>
      <c r="N60" s="371"/>
    </row>
    <row r="61" spans="1:14" ht="19.2">
      <c r="A61" s="17" t="s">
        <v>6</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84" priority="5" stopIfTrue="1">
      <formula>$D$14="○"</formula>
    </cfRule>
    <cfRule type="expression" dxfId="83" priority="6" stopIfTrue="1">
      <formula>$D$11="○"</formula>
    </cfRule>
  </conditionalFormatting>
  <conditionalFormatting sqref="D11:L13">
    <cfRule type="expression" dxfId="82" priority="4">
      <formula>$D$14="○"</formula>
    </cfRule>
  </conditionalFormatting>
  <conditionalFormatting sqref="D14:L16">
    <cfRule type="expression" dxfId="81" priority="3">
      <formula>$D$11="○"</formula>
    </cfRule>
  </conditionalFormatting>
  <conditionalFormatting sqref="D32:L34">
    <cfRule type="expression" dxfId="80" priority="2">
      <formula>$D$35="○"</formula>
    </cfRule>
  </conditionalFormatting>
  <conditionalFormatting sqref="D35:L37">
    <cfRule type="expression" dxfId="79"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M27" sqref="M27"/>
    </sheetView>
  </sheetViews>
  <sheetFormatPr defaultColWidth="6.5" defaultRowHeight="13.2"/>
  <cols>
    <col min="1" max="13" width="6.5" style="10"/>
    <col min="14" max="14" width="2.5" style="10" customWidth="1"/>
    <col min="15" max="15" width="6.5" style="753"/>
    <col min="16" max="16384" width="6.5" style="10"/>
  </cols>
  <sheetData>
    <row r="1" spans="1:33" ht="25.8">
      <c r="A1" s="1"/>
      <c r="B1" s="1"/>
      <c r="C1" s="1"/>
      <c r="D1" s="1"/>
      <c r="E1" s="1"/>
      <c r="F1" s="1"/>
      <c r="G1" s="1"/>
      <c r="H1" s="1"/>
      <c r="I1" s="1"/>
      <c r="J1" s="107"/>
      <c r="K1" s="294" t="s">
        <v>177</v>
      </c>
      <c r="L1" s="294"/>
      <c r="M1" s="294"/>
      <c r="N1" s="1"/>
      <c r="AA1" s="323"/>
      <c r="AB1" s="324"/>
      <c r="AC1" s="323"/>
      <c r="AD1" s="323"/>
      <c r="AE1" s="323"/>
      <c r="AF1" s="323"/>
      <c r="AG1" s="323"/>
    </row>
    <row r="2" spans="1:33" ht="13.5" customHeight="1">
      <c r="A2" s="1"/>
      <c r="B2" s="1"/>
      <c r="C2" s="1"/>
      <c r="D2" s="1"/>
      <c r="E2" s="1"/>
      <c r="F2" s="1"/>
      <c r="G2" s="1"/>
      <c r="H2" s="1"/>
      <c r="I2" s="1"/>
      <c r="J2" s="1"/>
      <c r="K2" s="647" t="s">
        <v>125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252</v>
      </c>
      <c r="B7" s="15"/>
      <c r="C7" s="15"/>
      <c r="D7" s="15"/>
      <c r="E7" s="15"/>
      <c r="F7" s="15"/>
      <c r="G7" s="15"/>
      <c r="H7" s="15"/>
      <c r="I7" s="15"/>
      <c r="J7" s="15"/>
      <c r="K7" s="15"/>
      <c r="L7" s="15"/>
      <c r="M7" s="15"/>
      <c r="N7" s="1"/>
    </row>
    <row r="8" spans="1:33">
      <c r="A8" s="1"/>
      <c r="B8" s="1"/>
      <c r="C8" s="1"/>
      <c r="D8" s="327"/>
      <c r="E8" s="1"/>
      <c r="F8" s="1"/>
      <c r="G8" s="1"/>
      <c r="H8" s="1"/>
      <c r="I8" s="1"/>
      <c r="J8" s="1"/>
      <c r="K8" s="1"/>
      <c r="L8" s="1"/>
      <c r="M8" s="1"/>
      <c r="N8" s="1"/>
    </row>
    <row r="9" spans="1:33">
      <c r="A9" s="1"/>
      <c r="B9" s="757"/>
      <c r="C9" s="757"/>
      <c r="D9" s="757"/>
      <c r="E9" s="757"/>
      <c r="F9" s="757"/>
      <c r="G9" s="757"/>
      <c r="H9" s="757"/>
      <c r="I9" s="757"/>
      <c r="J9" s="757"/>
      <c r="K9" s="757"/>
      <c r="L9" s="757"/>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758" t="s">
        <v>207</v>
      </c>
      <c r="C11" s="778"/>
      <c r="D11" s="799"/>
      <c r="E11" s="807"/>
      <c r="F11" s="819" t="s">
        <v>3</v>
      </c>
      <c r="G11" s="828"/>
      <c r="H11" s="828"/>
      <c r="I11" s="828"/>
      <c r="J11" s="828"/>
      <c r="K11" s="828"/>
      <c r="L11" s="844"/>
      <c r="M11" s="146"/>
      <c r="N11" s="1"/>
      <c r="O11" s="753">
        <f>IF(D11="○",1,0)</f>
        <v>0</v>
      </c>
    </row>
    <row r="12" spans="1:33" ht="13.5" customHeight="1">
      <c r="A12" s="1"/>
      <c r="B12" s="759"/>
      <c r="C12" s="779"/>
      <c r="D12" s="800"/>
      <c r="E12" s="808"/>
      <c r="F12" s="820"/>
      <c r="G12" s="829"/>
      <c r="H12" s="829"/>
      <c r="I12" s="829"/>
      <c r="J12" s="829"/>
      <c r="K12" s="829"/>
      <c r="L12" s="845"/>
      <c r="M12" s="146"/>
      <c r="N12" s="147"/>
    </row>
    <row r="13" spans="1:33" ht="13.5" customHeight="1">
      <c r="A13" s="1"/>
      <c r="B13" s="759"/>
      <c r="C13" s="779"/>
      <c r="D13" s="801"/>
      <c r="E13" s="809"/>
      <c r="F13" s="821"/>
      <c r="G13" s="830"/>
      <c r="H13" s="830"/>
      <c r="I13" s="830"/>
      <c r="J13" s="830"/>
      <c r="K13" s="830"/>
      <c r="L13" s="846"/>
      <c r="M13" s="146"/>
      <c r="N13" s="1"/>
    </row>
    <row r="14" spans="1:33" ht="13.5" customHeight="1">
      <c r="A14" s="1"/>
      <c r="B14" s="759"/>
      <c r="C14" s="779"/>
      <c r="D14" s="459"/>
      <c r="E14" s="470"/>
      <c r="F14" s="822" t="s">
        <v>238</v>
      </c>
      <c r="G14" s="831"/>
      <c r="H14" s="831"/>
      <c r="I14" s="831"/>
      <c r="J14" s="831"/>
      <c r="K14" s="831"/>
      <c r="L14" s="847"/>
      <c r="M14" s="146"/>
      <c r="N14" s="1"/>
      <c r="O14" s="753">
        <f>IF(OR(D14="○",D17="○"),0,1)</f>
        <v>1</v>
      </c>
    </row>
    <row r="15" spans="1:33" ht="13.5" customHeight="1">
      <c r="A15" s="1"/>
      <c r="B15" s="759"/>
      <c r="C15" s="779"/>
      <c r="D15" s="802"/>
      <c r="E15" s="810"/>
      <c r="F15" s="823"/>
      <c r="G15" s="832"/>
      <c r="H15" s="832"/>
      <c r="I15" s="832"/>
      <c r="J15" s="832"/>
      <c r="K15" s="832"/>
      <c r="L15" s="848"/>
      <c r="M15" s="146"/>
      <c r="N15" s="1"/>
    </row>
    <row r="16" spans="1:33" ht="13.5" customHeight="1">
      <c r="A16" s="1"/>
      <c r="B16" s="759"/>
      <c r="C16" s="779"/>
      <c r="D16" s="460"/>
      <c r="E16" s="471"/>
      <c r="F16" s="824"/>
      <c r="G16" s="833"/>
      <c r="H16" s="833"/>
      <c r="I16" s="833"/>
      <c r="J16" s="833"/>
      <c r="K16" s="833"/>
      <c r="L16" s="849"/>
      <c r="M16" s="146"/>
      <c r="N16" s="1"/>
    </row>
    <row r="17" spans="1:15" ht="13.5" customHeight="1">
      <c r="A17" s="1"/>
      <c r="B17" s="759"/>
      <c r="C17" s="779"/>
      <c r="D17" s="459"/>
      <c r="E17" s="470"/>
      <c r="F17" s="822" t="s">
        <v>16</v>
      </c>
      <c r="G17" s="831"/>
      <c r="H17" s="831"/>
      <c r="I17" s="831"/>
      <c r="J17" s="831"/>
      <c r="K17" s="831"/>
      <c r="L17" s="847"/>
      <c r="M17" s="146"/>
      <c r="N17" s="1"/>
    </row>
    <row r="18" spans="1:15" ht="13.5" customHeight="1">
      <c r="A18" s="1"/>
      <c r="B18" s="759"/>
      <c r="C18" s="779"/>
      <c r="D18" s="802"/>
      <c r="E18" s="810"/>
      <c r="F18" s="823"/>
      <c r="G18" s="832"/>
      <c r="H18" s="832"/>
      <c r="I18" s="832"/>
      <c r="J18" s="832"/>
      <c r="K18" s="832"/>
      <c r="L18" s="848"/>
      <c r="M18" s="146"/>
      <c r="N18" s="1"/>
    </row>
    <row r="19" spans="1:15" ht="13.5" customHeight="1">
      <c r="A19" s="1"/>
      <c r="B19" s="760"/>
      <c r="C19" s="780"/>
      <c r="D19" s="460"/>
      <c r="E19" s="471"/>
      <c r="F19" s="824"/>
      <c r="G19" s="833"/>
      <c r="H19" s="833"/>
      <c r="I19" s="833"/>
      <c r="J19" s="833"/>
      <c r="K19" s="833"/>
      <c r="L19" s="849"/>
      <c r="M19" s="1"/>
      <c r="N19" s="1"/>
    </row>
    <row r="20" spans="1:15" ht="13.5" customHeight="1">
      <c r="A20" s="1"/>
      <c r="B20" s="761" t="s">
        <v>196</v>
      </c>
      <c r="C20" s="781" t="s">
        <v>37</v>
      </c>
      <c r="D20" s="781"/>
      <c r="E20" s="781"/>
      <c r="F20" s="781"/>
      <c r="G20" s="781"/>
      <c r="H20" s="781"/>
      <c r="I20" s="781"/>
      <c r="J20" s="781"/>
      <c r="K20" s="781"/>
      <c r="L20" s="781"/>
      <c r="M20" s="1"/>
      <c r="N20" s="1"/>
    </row>
    <row r="21" spans="1:15">
      <c r="A21" s="1"/>
      <c r="B21" s="757"/>
      <c r="C21" s="782"/>
      <c r="D21" s="782"/>
      <c r="E21" s="782"/>
      <c r="F21" s="782"/>
      <c r="G21" s="782"/>
      <c r="H21" s="782"/>
      <c r="I21" s="782"/>
      <c r="J21" s="782"/>
      <c r="K21" s="782"/>
      <c r="L21" s="782"/>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757"/>
      <c r="C26" s="757"/>
      <c r="D26" s="757"/>
      <c r="E26" s="757"/>
      <c r="F26" s="757"/>
      <c r="G26" s="757"/>
      <c r="H26" s="757"/>
      <c r="I26" s="757"/>
      <c r="J26" s="757"/>
      <c r="K26" s="757"/>
      <c r="L26" s="757"/>
      <c r="M26" s="1"/>
      <c r="N26" s="1"/>
    </row>
    <row r="27" spans="1:15" s="325" customFormat="1" ht="13.5" customHeight="1">
      <c r="A27" s="755"/>
      <c r="B27" s="762"/>
      <c r="C27" s="783"/>
      <c r="D27" s="783"/>
      <c r="E27" s="783"/>
      <c r="F27" s="783"/>
      <c r="G27" s="783"/>
      <c r="H27" s="783"/>
      <c r="I27" s="783"/>
      <c r="J27" s="783"/>
      <c r="K27" s="783"/>
      <c r="L27" s="850"/>
      <c r="M27" s="327"/>
      <c r="N27" s="327"/>
      <c r="O27" s="855"/>
    </row>
    <row r="28" spans="1:15" s="754" customFormat="1" ht="12.75" customHeight="1">
      <c r="A28" s="756"/>
      <c r="B28" s="763" t="s">
        <v>167</v>
      </c>
      <c r="C28" s="784"/>
      <c r="D28" s="803" t="str">
        <f>IF(COUNTA(D11:E19)&lt;&gt;1,"",IF(D11="","なし",IF(D14="○","なし",IF(D17="○","なし",""))))</f>
        <v/>
      </c>
      <c r="E28" s="784"/>
      <c r="F28" s="784"/>
      <c r="G28" s="784"/>
      <c r="H28" s="784"/>
      <c r="I28" s="784"/>
      <c r="J28" s="784"/>
      <c r="K28" s="784"/>
      <c r="L28" s="851"/>
      <c r="M28" s="784"/>
      <c r="N28" s="784"/>
      <c r="O28" s="856"/>
    </row>
    <row r="29" spans="1:15" s="754" customFormat="1" ht="12.75" customHeight="1">
      <c r="A29" s="756"/>
      <c r="B29" s="764"/>
      <c r="C29" s="785" t="str">
        <f>IF(COUNTA(D11:E19)&lt;&gt;1,"",IF(D17="○","",IF(D11="○","　法定雇用義務あり、障害者雇用率３．５％以上の事業主",IF(D14="○","　法定雇用義務なし、障がい者を雇用している事業主",IF(D17="○","　添付資料なし","")))))</f>
        <v/>
      </c>
      <c r="D29" s="784"/>
      <c r="E29" s="784"/>
      <c r="F29" s="784"/>
      <c r="G29" s="784"/>
      <c r="H29" s="784"/>
      <c r="I29" s="784"/>
      <c r="J29" s="784"/>
      <c r="K29" s="784"/>
      <c r="L29" s="851"/>
      <c r="M29" s="784"/>
      <c r="N29" s="784"/>
      <c r="O29" s="856"/>
    </row>
    <row r="30" spans="1:15" s="754" customFormat="1" ht="12.75" customHeight="1">
      <c r="A30" s="756"/>
      <c r="B30" s="764"/>
      <c r="C30" s="786" t="str">
        <f>IF(COUNTA(D11:E19)&lt;&gt;1,"",IF(D11="○","⇒「障害者雇用状況報告書」の写しを添付",IF(D14="○","⇒下記の「①法定雇用義務の有無確認」、「②障がい者（常用労働者）雇用の状況」を記入","")))</f>
        <v/>
      </c>
      <c r="D30" s="786"/>
      <c r="E30" s="786"/>
      <c r="F30" s="786"/>
      <c r="G30" s="786"/>
      <c r="H30" s="786"/>
      <c r="I30" s="786"/>
      <c r="J30" s="786"/>
      <c r="K30" s="786"/>
      <c r="L30" s="852"/>
      <c r="M30" s="784"/>
      <c r="N30" s="784"/>
      <c r="O30" s="856"/>
    </row>
    <row r="31" spans="1:15" s="754" customFormat="1" ht="12.75" customHeight="1">
      <c r="A31" s="756"/>
      <c r="B31" s="764"/>
      <c r="C31" s="787" t="str">
        <f>IF(COUNTA(D11:E19)&lt;&gt;1,"",IF(D11="○","⇒公告日直前の６月１日現在のもの",IF(D14="○","⇒公告日直前の６月１日現在で記入","")))</f>
        <v/>
      </c>
      <c r="D31" s="787"/>
      <c r="E31" s="784"/>
      <c r="F31" s="784"/>
      <c r="G31" s="784"/>
      <c r="H31" s="784"/>
      <c r="I31" s="784"/>
      <c r="J31" s="784"/>
      <c r="K31" s="784"/>
      <c r="L31" s="851"/>
      <c r="M31" s="784"/>
      <c r="N31" s="784"/>
      <c r="O31" s="856"/>
    </row>
    <row r="32" spans="1:15" s="325" customFormat="1" ht="13.5" customHeight="1">
      <c r="A32" s="755"/>
      <c r="B32" s="765"/>
      <c r="C32" s="788"/>
      <c r="D32" s="788"/>
      <c r="E32" s="788"/>
      <c r="F32" s="788"/>
      <c r="G32" s="788"/>
      <c r="H32" s="788"/>
      <c r="I32" s="788"/>
      <c r="J32" s="788"/>
      <c r="K32" s="788"/>
      <c r="L32" s="853"/>
      <c r="M32" s="327"/>
      <c r="N32" s="327"/>
      <c r="O32" s="855"/>
    </row>
    <row r="33" spans="1:15" s="325" customFormat="1" ht="13.5" customHeight="1">
      <c r="A33" s="755"/>
      <c r="B33" s="766"/>
      <c r="C33" s="327"/>
      <c r="D33" s="327"/>
      <c r="E33" s="327"/>
      <c r="F33" s="327"/>
      <c r="G33" s="327"/>
      <c r="H33" s="327"/>
      <c r="I33" s="327"/>
      <c r="J33" s="327"/>
      <c r="K33" s="327"/>
      <c r="L33" s="327"/>
      <c r="M33" s="327"/>
      <c r="N33" s="327"/>
      <c r="O33" s="855"/>
    </row>
    <row r="34" spans="1:15" s="325" customFormat="1" ht="13.5" customHeight="1">
      <c r="A34" s="755"/>
      <c r="B34" s="327" t="s">
        <v>197</v>
      </c>
      <c r="C34" s="327"/>
      <c r="D34" s="327"/>
      <c r="E34" s="327"/>
      <c r="F34" s="327"/>
      <c r="G34" s="327"/>
      <c r="H34" s="327"/>
      <c r="I34" s="327"/>
      <c r="J34" s="327"/>
      <c r="K34" s="327"/>
      <c r="L34" s="327"/>
      <c r="M34" s="327"/>
      <c r="N34" s="327"/>
      <c r="O34" s="855"/>
    </row>
    <row r="35" spans="1:15" ht="13.5" customHeight="1">
      <c r="A35" s="1"/>
      <c r="B35" s="767" t="s">
        <v>110</v>
      </c>
      <c r="C35" s="789"/>
      <c r="D35" s="789"/>
      <c r="E35" s="811"/>
      <c r="F35" s="825"/>
      <c r="G35" s="834"/>
      <c r="H35" s="836" t="s">
        <v>165</v>
      </c>
      <c r="I35" s="839"/>
      <c r="J35" s="839"/>
      <c r="K35" s="839"/>
      <c r="L35" s="839"/>
      <c r="M35" s="327"/>
      <c r="N35" s="327"/>
      <c r="O35" s="855"/>
    </row>
    <row r="36" spans="1:15" ht="13.5" customHeight="1">
      <c r="A36" s="1"/>
      <c r="B36" s="768"/>
      <c r="C36" s="790"/>
      <c r="D36" s="790"/>
      <c r="E36" s="812"/>
      <c r="F36" s="826"/>
      <c r="G36" s="835"/>
      <c r="H36" s="837"/>
      <c r="I36" s="839"/>
      <c r="J36" s="839"/>
      <c r="K36" s="839"/>
      <c r="L36" s="839"/>
      <c r="M36" s="327"/>
      <c r="N36" s="327"/>
    </row>
    <row r="37" spans="1:15" ht="13.5" customHeight="1">
      <c r="A37" s="1"/>
      <c r="B37" s="769" t="s">
        <v>50</v>
      </c>
      <c r="C37" s="791"/>
      <c r="D37" s="791"/>
      <c r="E37" s="813"/>
      <c r="F37" s="825"/>
      <c r="G37" s="834"/>
      <c r="H37" s="836" t="s">
        <v>165</v>
      </c>
      <c r="I37" s="839"/>
      <c r="J37" s="839"/>
      <c r="K37" s="839"/>
      <c r="L37" s="839"/>
      <c r="M37" s="26"/>
      <c r="N37" s="327"/>
    </row>
    <row r="38" spans="1:15" ht="13.5" customHeight="1">
      <c r="A38" s="1"/>
      <c r="B38" s="770"/>
      <c r="C38" s="792"/>
      <c r="D38" s="792"/>
      <c r="E38" s="814"/>
      <c r="F38" s="826"/>
      <c r="G38" s="835"/>
      <c r="H38" s="837"/>
      <c r="I38" s="839"/>
      <c r="J38" s="839"/>
      <c r="K38" s="839"/>
      <c r="L38" s="839"/>
      <c r="M38" s="26"/>
      <c r="N38" s="327"/>
    </row>
    <row r="39" spans="1:15" ht="13.5" customHeight="1">
      <c r="A39" s="1"/>
      <c r="B39" s="769" t="s">
        <v>162</v>
      </c>
      <c r="C39" s="791"/>
      <c r="D39" s="791"/>
      <c r="E39" s="813"/>
      <c r="F39" s="825"/>
      <c r="G39" s="834"/>
      <c r="H39" s="836" t="s">
        <v>165</v>
      </c>
      <c r="I39" s="840" t="s">
        <v>97</v>
      </c>
      <c r="J39" s="840"/>
      <c r="K39" s="840"/>
      <c r="L39" s="840"/>
      <c r="M39" s="854"/>
      <c r="N39" s="327"/>
    </row>
    <row r="40" spans="1:15" ht="13.5" customHeight="1">
      <c r="A40" s="1"/>
      <c r="B40" s="770"/>
      <c r="C40" s="792"/>
      <c r="D40" s="792"/>
      <c r="E40" s="814"/>
      <c r="F40" s="826"/>
      <c r="G40" s="835"/>
      <c r="H40" s="837"/>
      <c r="I40" s="840"/>
      <c r="J40" s="840"/>
      <c r="K40" s="840"/>
      <c r="L40" s="840"/>
      <c r="M40" s="854"/>
      <c r="N40" s="327"/>
    </row>
    <row r="41" spans="1:15" ht="13.5" customHeight="1">
      <c r="A41" s="1"/>
      <c r="B41" s="767" t="s">
        <v>168</v>
      </c>
      <c r="C41" s="789"/>
      <c r="D41" s="789"/>
      <c r="E41" s="811"/>
      <c r="F41" s="825"/>
      <c r="G41" s="834"/>
      <c r="H41" s="836" t="s">
        <v>165</v>
      </c>
      <c r="I41" s="840" t="s">
        <v>171</v>
      </c>
      <c r="J41" s="840"/>
      <c r="K41" s="840"/>
      <c r="L41" s="840"/>
      <c r="M41" s="854"/>
      <c r="N41" s="327"/>
      <c r="O41" s="753">
        <f>IF(F43="法定雇用義務あり",1,0)</f>
        <v>0</v>
      </c>
    </row>
    <row r="42" spans="1:15" ht="13.5" customHeight="1">
      <c r="A42" s="1"/>
      <c r="B42" s="768"/>
      <c r="C42" s="790"/>
      <c r="D42" s="790"/>
      <c r="E42" s="812"/>
      <c r="F42" s="826"/>
      <c r="G42" s="835"/>
      <c r="H42" s="837"/>
      <c r="I42" s="840"/>
      <c r="J42" s="840"/>
      <c r="K42" s="840"/>
      <c r="L42" s="840"/>
      <c r="M42" s="854"/>
      <c r="N42" s="327"/>
    </row>
    <row r="43" spans="1:15" ht="13.5" customHeight="1">
      <c r="A43" s="1"/>
      <c r="B43" s="771" t="s">
        <v>166</v>
      </c>
      <c r="C43" s="793"/>
      <c r="D43" s="793"/>
      <c r="E43" s="815"/>
      <c r="F43" s="827" t="str">
        <f>IF(F41="","",IF(F41&gt;=40,"法定雇用義務 あり",IF(F41&lt;40,"法定雇用義務 なし")))</f>
        <v/>
      </c>
      <c r="G43" s="827"/>
      <c r="H43" s="827"/>
      <c r="I43" s="1"/>
      <c r="J43" s="842"/>
      <c r="K43" s="842"/>
      <c r="L43" s="842"/>
      <c r="M43" s="1"/>
      <c r="N43" s="327"/>
    </row>
    <row r="44" spans="1:15" ht="13.5" customHeight="1">
      <c r="A44" s="1"/>
      <c r="B44" s="772"/>
      <c r="C44" s="794"/>
      <c r="D44" s="794"/>
      <c r="E44" s="816"/>
      <c r="F44" s="827"/>
      <c r="G44" s="827"/>
      <c r="H44" s="827"/>
      <c r="I44" s="841" t="str">
        <f>IF(F43="法定雇用義務 あり","　→　「障害者雇用の有無」欄を確認してください。","")</f>
        <v/>
      </c>
      <c r="J44" s="841"/>
      <c r="K44" s="841"/>
      <c r="L44" s="841"/>
      <c r="M44" s="1"/>
      <c r="N44" s="327"/>
    </row>
    <row r="45" spans="1:15">
      <c r="A45" s="1"/>
      <c r="B45" s="773"/>
      <c r="C45" s="773"/>
      <c r="D45" s="773"/>
      <c r="E45" s="773"/>
      <c r="F45" s="773"/>
      <c r="G45" s="37"/>
      <c r="H45" s="838"/>
      <c r="I45" s="838"/>
      <c r="J45" s="838"/>
      <c r="K45" s="838"/>
      <c r="L45" s="838"/>
      <c r="M45" s="1"/>
      <c r="N45" s="327"/>
    </row>
    <row r="46" spans="1:15">
      <c r="A46" s="1"/>
      <c r="B46" s="773" t="s">
        <v>17</v>
      </c>
      <c r="C46" s="773"/>
      <c r="D46" s="804"/>
      <c r="E46" s="804"/>
      <c r="F46" s="37"/>
      <c r="G46" s="1"/>
      <c r="H46" s="1"/>
      <c r="I46" s="1"/>
      <c r="J46" s="1"/>
      <c r="K46" s="1"/>
      <c r="L46" s="1"/>
      <c r="M46" s="1"/>
      <c r="N46" s="327"/>
    </row>
    <row r="47" spans="1:15" ht="14.25" customHeight="1">
      <c r="A47" s="1"/>
      <c r="B47" s="774"/>
      <c r="C47" s="795"/>
      <c r="D47" s="776" t="s">
        <v>253</v>
      </c>
      <c r="E47" s="797"/>
      <c r="F47" s="776" t="s">
        <v>251</v>
      </c>
      <c r="G47" s="797"/>
      <c r="H47" s="776" t="s">
        <v>254</v>
      </c>
      <c r="I47" s="797"/>
      <c r="J47" s="843" t="s">
        <v>59</v>
      </c>
      <c r="K47" s="843"/>
      <c r="L47" s="843"/>
      <c r="M47" s="1"/>
      <c r="N47" s="327"/>
    </row>
    <row r="48" spans="1:15" ht="14.25" customHeight="1">
      <c r="A48" s="1"/>
      <c r="B48" s="775"/>
      <c r="C48" s="796"/>
      <c r="D48" s="777"/>
      <c r="E48" s="798"/>
      <c r="F48" s="777"/>
      <c r="G48" s="798"/>
      <c r="H48" s="777"/>
      <c r="I48" s="798"/>
      <c r="J48" s="843"/>
      <c r="K48" s="843"/>
      <c r="L48" s="843"/>
      <c r="M48" s="1"/>
      <c r="N48" s="327"/>
    </row>
    <row r="49" spans="1:14" ht="13.5" customHeight="1">
      <c r="A49" s="1"/>
      <c r="B49" s="776" t="s">
        <v>236</v>
      </c>
      <c r="C49" s="797"/>
      <c r="D49" s="805"/>
      <c r="E49" s="817"/>
      <c r="F49" s="805"/>
      <c r="G49" s="817"/>
      <c r="H49" s="805"/>
      <c r="I49" s="817"/>
      <c r="J49" s="843">
        <f>D49+F49+H49</f>
        <v>0</v>
      </c>
      <c r="K49" s="843"/>
      <c r="L49" s="843"/>
      <c r="M49" s="1"/>
      <c r="N49" s="327"/>
    </row>
    <row r="50" spans="1:14" ht="13.5" customHeight="1">
      <c r="A50" s="1"/>
      <c r="B50" s="777"/>
      <c r="C50" s="798"/>
      <c r="D50" s="806"/>
      <c r="E50" s="818"/>
      <c r="F50" s="806"/>
      <c r="G50" s="818"/>
      <c r="H50" s="806"/>
      <c r="I50" s="818"/>
      <c r="J50" s="843"/>
      <c r="K50" s="843"/>
      <c r="L50" s="843"/>
      <c r="M50" s="1"/>
      <c r="N50" s="327"/>
    </row>
    <row r="51" spans="1:14">
      <c r="A51" s="1"/>
      <c r="B51" s="773"/>
      <c r="C51" s="773"/>
      <c r="D51" s="773"/>
      <c r="E51" s="804"/>
      <c r="F51" s="804"/>
      <c r="G51" s="37"/>
      <c r="H51" s="1"/>
      <c r="I51" s="1"/>
      <c r="J51" s="1"/>
      <c r="K51" s="1"/>
      <c r="L51" s="1"/>
      <c r="M51" s="1"/>
      <c r="N51" s="327"/>
    </row>
    <row r="52" spans="1:14">
      <c r="A52" s="1"/>
      <c r="B52" s="16" t="s">
        <v>106</v>
      </c>
      <c r="C52" s="1" t="s">
        <v>170</v>
      </c>
      <c r="D52" s="1"/>
      <c r="E52" s="1"/>
      <c r="F52" s="1"/>
      <c r="G52" s="1"/>
      <c r="H52" s="1"/>
      <c r="I52" s="1"/>
      <c r="J52" s="1"/>
      <c r="K52" s="1"/>
      <c r="L52" s="1"/>
      <c r="M52" s="1"/>
      <c r="N52" s="1"/>
    </row>
    <row r="53" spans="1:14">
      <c r="A53" s="1"/>
      <c r="B53" s="16"/>
      <c r="C53" s="1"/>
      <c r="D53" s="1"/>
      <c r="E53" s="1"/>
      <c r="F53" s="1"/>
      <c r="G53" s="1"/>
      <c r="H53" s="1"/>
      <c r="I53" s="1"/>
      <c r="J53" s="1"/>
      <c r="K53" s="1"/>
      <c r="L53" s="1"/>
      <c r="M53" s="1"/>
      <c r="N53" s="1"/>
    </row>
    <row r="54" spans="1:14">
      <c r="A54" s="1"/>
      <c r="B54" s="16"/>
      <c r="C54" s="1"/>
      <c r="D54" s="1"/>
      <c r="E54" s="1"/>
      <c r="F54" s="1"/>
      <c r="G54" s="1"/>
      <c r="H54" s="1"/>
      <c r="I54" s="1"/>
      <c r="J54" s="1"/>
      <c r="K54" s="1"/>
      <c r="L54" s="1"/>
      <c r="M54" s="1"/>
      <c r="N54" s="1"/>
    </row>
    <row r="55" spans="1:14">
      <c r="A55" s="1"/>
      <c r="B55" s="16" t="s">
        <v>199</v>
      </c>
      <c r="C55" s="1" t="s">
        <v>158</v>
      </c>
      <c r="D55" s="1"/>
      <c r="E55" s="1"/>
      <c r="F55" s="1"/>
      <c r="G55" s="1"/>
      <c r="H55" s="1"/>
      <c r="I55" s="1"/>
      <c r="J55" s="1"/>
      <c r="K55" s="1"/>
      <c r="L55" s="1"/>
      <c r="M55" s="1"/>
      <c r="N55" s="1"/>
    </row>
    <row r="56" spans="1:14">
      <c r="A56" s="1"/>
      <c r="B56" s="16"/>
      <c r="C56" s="1"/>
      <c r="D56" s="1"/>
      <c r="E56" s="1"/>
      <c r="F56" s="1"/>
      <c r="G56" s="1"/>
      <c r="H56" s="1"/>
      <c r="I56" s="1"/>
      <c r="J56" s="1"/>
      <c r="K56" s="1"/>
      <c r="L56" s="1"/>
      <c r="M56" s="1"/>
      <c r="N56" s="1"/>
    </row>
    <row r="57" spans="1:14">
      <c r="A57" s="1"/>
      <c r="B57" s="16"/>
      <c r="C57" s="1"/>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5</v>
      </c>
      <c r="C59" s="1" t="s">
        <v>255</v>
      </c>
      <c r="D59" s="1"/>
      <c r="E59" s="1"/>
      <c r="F59" s="1"/>
      <c r="G59" s="1"/>
      <c r="H59" s="1"/>
      <c r="I59" s="1"/>
      <c r="J59" s="1"/>
      <c r="K59" s="1"/>
      <c r="L59" s="1"/>
      <c r="M59" s="1"/>
      <c r="N59" s="1"/>
    </row>
    <row r="60" spans="1:14">
      <c r="A60" s="1"/>
      <c r="B60" s="16"/>
      <c r="C60" s="1"/>
      <c r="D60" s="1"/>
      <c r="E60" s="1"/>
      <c r="F60" s="1"/>
      <c r="G60" s="1"/>
      <c r="H60" s="1"/>
      <c r="I60" s="1"/>
      <c r="J60" s="1"/>
      <c r="K60" s="1"/>
      <c r="L60" s="1"/>
      <c r="M60" s="1"/>
      <c r="N60" s="1"/>
    </row>
    <row r="61" spans="1:14">
      <c r="A61" s="1"/>
      <c r="B61" s="16"/>
      <c r="C61" s="1"/>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707" t="s">
        <v>8</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6</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78" priority="39">
      <formula>$D$14="○"</formula>
    </cfRule>
  </conditionalFormatting>
  <conditionalFormatting sqref="F14:L19 D11:L13 F47 H47 J47 B49 D49 F49 H49 J49 D47 B37 B39 B41 B43 I39 H35:H38">
    <cfRule type="expression" dxfId="77" priority="38">
      <formula>#REF!="○"</formula>
    </cfRule>
  </conditionalFormatting>
  <conditionalFormatting sqref="F14:L19">
    <cfRule type="expression" dxfId="76" priority="37">
      <formula>$D$11="○"</formula>
    </cfRule>
  </conditionalFormatting>
  <conditionalFormatting sqref="D11:E13 F11:L16 F47 H47 J47 B49 D49 F49 H49 J49 D47 B37 B39 B41 B43 I39 H35:H38">
    <cfRule type="expression" dxfId="75" priority="36">
      <formula>$D$17="○"</formula>
    </cfRule>
  </conditionalFormatting>
  <conditionalFormatting sqref="D11:E13">
    <cfRule type="expression" dxfId="74" priority="35">
      <formula>$D$14="○"</formula>
    </cfRule>
  </conditionalFormatting>
  <conditionalFormatting sqref="D17:E19">
    <cfRule type="expression" dxfId="73" priority="29">
      <formula>$D$11="○"</formula>
    </cfRule>
  </conditionalFormatting>
  <conditionalFormatting sqref="D14:E16">
    <cfRule type="expression" dxfId="72" priority="34">
      <formula>$D$17="○"</formula>
    </cfRule>
  </conditionalFormatting>
  <conditionalFormatting sqref="D14:E16">
    <cfRule type="expression" dxfId="71" priority="33">
      <formula>#REF!="○"</formula>
    </cfRule>
  </conditionalFormatting>
  <conditionalFormatting sqref="D14:E16">
    <cfRule type="expression" dxfId="70" priority="32">
      <formula>$D$11="○"</formula>
    </cfRule>
  </conditionalFormatting>
  <conditionalFormatting sqref="D17:E19">
    <cfRule type="expression" dxfId="69" priority="31">
      <formula>$D$14="○"</formula>
    </cfRule>
  </conditionalFormatting>
  <conditionalFormatting sqref="D17:E19">
    <cfRule type="expression" dxfId="68" priority="30">
      <formula>#REF!="○"</formula>
    </cfRule>
  </conditionalFormatting>
  <conditionalFormatting sqref="F35:G42">
    <cfRule type="expression" dxfId="67" priority="28">
      <formula>$D$17="○"</formula>
    </cfRule>
  </conditionalFormatting>
  <conditionalFormatting sqref="F35:G42">
    <cfRule type="expression" dxfId="66" priority="27">
      <formula>#REF!="○"</formula>
    </cfRule>
  </conditionalFormatting>
  <conditionalFormatting sqref="F35:G42">
    <cfRule type="expression" dxfId="65" priority="26">
      <formula>$D$11="○"</formula>
    </cfRule>
  </conditionalFormatting>
  <conditionalFormatting sqref="B47">
    <cfRule type="expression" dxfId="64" priority="25">
      <formula>$D$17="○"</formula>
    </cfRule>
  </conditionalFormatting>
  <conditionalFormatting sqref="B47">
    <cfRule type="expression" dxfId="63" priority="24">
      <formula>#REF!="○"</formula>
    </cfRule>
  </conditionalFormatting>
  <conditionalFormatting sqref="B47 F47 H47 J47 B49 D49 F49 H49 J49 D47">
    <cfRule type="expression" dxfId="62" priority="23">
      <formula>$D$11="○"</formula>
    </cfRule>
  </conditionalFormatting>
  <conditionalFormatting sqref="B35">
    <cfRule type="expression" dxfId="61" priority="22">
      <formula>$D$17="○"</formula>
    </cfRule>
  </conditionalFormatting>
  <conditionalFormatting sqref="B35">
    <cfRule type="expression" dxfId="60" priority="21">
      <formula>#REF!="○"</formula>
    </cfRule>
  </conditionalFormatting>
  <conditionalFormatting sqref="B35 B37 B39 B41 B43">
    <cfRule type="expression" dxfId="59" priority="20">
      <formula>$D$11="○"</formula>
    </cfRule>
  </conditionalFormatting>
  <conditionalFormatting sqref="I35">
    <cfRule type="expression" dxfId="58" priority="19">
      <formula>$D$17="○"</formula>
    </cfRule>
  </conditionalFormatting>
  <conditionalFormatting sqref="I35">
    <cfRule type="expression" dxfId="57" priority="18">
      <formula>#REF!="○"</formula>
    </cfRule>
  </conditionalFormatting>
  <conditionalFormatting sqref="I35">
    <cfRule type="expression" dxfId="56" priority="17">
      <formula>$D$11="○"</formula>
    </cfRule>
  </conditionalFormatting>
  <conditionalFormatting sqref="I37">
    <cfRule type="expression" dxfId="55" priority="16">
      <formula>$D$17="○"</formula>
    </cfRule>
  </conditionalFormatting>
  <conditionalFormatting sqref="I37">
    <cfRule type="expression" dxfId="54" priority="15">
      <formula>#REF!="○"</formula>
    </cfRule>
  </conditionalFormatting>
  <conditionalFormatting sqref="I37 I39">
    <cfRule type="expression" dxfId="53" priority="14">
      <formula>$D$11="○"</formula>
    </cfRule>
  </conditionalFormatting>
  <conditionalFormatting sqref="F39:H42">
    <cfRule type="expression" dxfId="52" priority="13">
      <formula>$D$17="○"</formula>
    </cfRule>
  </conditionalFormatting>
  <conditionalFormatting sqref="F39:H42">
    <cfRule type="expression" dxfId="51" priority="12">
      <formula>#REF!="○"</formula>
    </cfRule>
  </conditionalFormatting>
  <conditionalFormatting sqref="F39:H42 H35:H38">
    <cfRule type="expression" dxfId="50" priority="11">
      <formula>$D$11="○"</formula>
    </cfRule>
  </conditionalFormatting>
  <conditionalFormatting sqref="F43">
    <cfRule type="expression" dxfId="49" priority="10">
      <formula>$D$17="○"</formula>
    </cfRule>
  </conditionalFormatting>
  <conditionalFormatting sqref="F43">
    <cfRule type="expression" dxfId="48" priority="9">
      <formula>#REF!="○"</formula>
    </cfRule>
  </conditionalFormatting>
  <conditionalFormatting sqref="F43">
    <cfRule type="expression" dxfId="47" priority="8">
      <formula>$D$11="○"</formula>
    </cfRule>
  </conditionalFormatting>
  <conditionalFormatting sqref="B47:L50 B35:L40 B41:H44">
    <cfRule type="expression" dxfId="46" priority="7">
      <formula>COUNTA($D$11:$E$19)=0</formula>
    </cfRule>
  </conditionalFormatting>
  <conditionalFormatting sqref="B47:L50">
    <cfRule type="expression" dxfId="45" priority="1">
      <formula>$F$43=""</formula>
    </cfRule>
    <cfRule type="expression" dxfId="44" priority="6">
      <formula>$F$43="法定雇用義務 あり"</formula>
    </cfRule>
  </conditionalFormatting>
  <conditionalFormatting sqref="I41">
    <cfRule type="expression" dxfId="43" priority="5">
      <formula>$D$17="○"</formula>
    </cfRule>
  </conditionalFormatting>
  <conditionalFormatting sqref="I41">
    <cfRule type="expression" dxfId="42" priority="4">
      <formula>#REF!="○"</formula>
    </cfRule>
  </conditionalFormatting>
  <conditionalFormatting sqref="I41">
    <cfRule type="expression" dxfId="41" priority="3">
      <formula>$D$11="○"</formula>
    </cfRule>
  </conditionalFormatting>
  <conditionalFormatting sqref="I41:L42">
    <cfRule type="expression" dxfId="40"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9"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177</v>
      </c>
      <c r="L1" s="294"/>
      <c r="M1" s="294"/>
      <c r="N1" s="1"/>
      <c r="AA1" s="323"/>
      <c r="AB1" s="324"/>
      <c r="AC1" s="323"/>
      <c r="AD1" s="323"/>
      <c r="AE1" s="323"/>
      <c r="AF1" s="323"/>
      <c r="AG1" s="323"/>
    </row>
    <row r="2" spans="1:33" ht="13.5" customHeight="1">
      <c r="A2" s="1"/>
      <c r="B2" s="1"/>
      <c r="C2" s="1"/>
      <c r="D2" s="1"/>
      <c r="E2" s="1"/>
      <c r="F2" s="1"/>
      <c r="G2" s="1"/>
      <c r="H2" s="1"/>
      <c r="I2" s="1"/>
      <c r="J2" s="1"/>
      <c r="K2" s="647" t="s">
        <v>43</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89</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15</v>
      </c>
      <c r="C8" s="1"/>
      <c r="D8" s="1"/>
      <c r="E8" s="1"/>
      <c r="F8" s="1"/>
      <c r="G8" s="1"/>
      <c r="H8" s="1"/>
      <c r="I8" s="1"/>
      <c r="J8" s="1"/>
      <c r="K8" s="1"/>
      <c r="L8" s="1"/>
      <c r="M8" s="1"/>
      <c r="N8" s="1"/>
    </row>
    <row r="9" spans="1:33" ht="27" customHeight="1">
      <c r="A9" s="1"/>
      <c r="B9" s="704" t="s">
        <v>235</v>
      </c>
      <c r="C9" s="708"/>
      <c r="D9" s="52"/>
      <c r="E9" s="76"/>
      <c r="F9" s="711" t="s">
        <v>40</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160</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38</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16</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8</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ht="19.2">
      <c r="A50" s="17" t="s">
        <v>6</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39" priority="4" stopIfTrue="1">
      <formula>$D$9="○"</formula>
    </cfRule>
  </conditionalFormatting>
  <conditionalFormatting sqref="D13:L16 D9:L10">
    <cfRule type="expression" dxfId="38" priority="3" stopIfTrue="1">
      <formula>$D$11="○"</formula>
    </cfRule>
  </conditionalFormatting>
  <conditionalFormatting sqref="D15:L16 D9:L12">
    <cfRule type="expression" dxfId="37" priority="2" stopIfTrue="1">
      <formula>$D$13="○"</formula>
    </cfRule>
  </conditionalFormatting>
  <conditionalFormatting sqref="D9:L14">
    <cfRule type="expression" dxfId="36"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N34" sqref="N3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294" t="s">
        <v>177</v>
      </c>
      <c r="L1" s="294"/>
      <c r="M1" s="294"/>
      <c r="N1" s="1"/>
      <c r="AA1" s="323"/>
      <c r="AB1" s="324"/>
      <c r="AC1" s="323"/>
      <c r="AD1" s="323"/>
      <c r="AE1" s="323"/>
      <c r="AF1" s="323"/>
      <c r="AG1" s="323"/>
    </row>
    <row r="2" spans="1:33" ht="13.5" customHeight="1">
      <c r="A2" s="1"/>
      <c r="B2" s="1"/>
      <c r="C2" s="1"/>
      <c r="D2" s="1"/>
      <c r="E2" s="1"/>
      <c r="F2" s="1"/>
      <c r="G2" s="1"/>
      <c r="H2" s="1"/>
      <c r="I2" s="1"/>
      <c r="J2" s="1"/>
      <c r="K2" s="647" t="s">
        <v>245</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26" t="s">
        <v>209</v>
      </c>
      <c r="B8" s="326"/>
      <c r="C8" s="326"/>
      <c r="D8" s="326"/>
      <c r="E8" s="326"/>
      <c r="F8" s="326"/>
      <c r="G8" s="326"/>
      <c r="H8" s="326"/>
      <c r="I8" s="326"/>
      <c r="J8" s="326"/>
      <c r="K8" s="326"/>
      <c r="L8" s="326"/>
      <c r="M8" s="3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704" t="s">
        <v>209</v>
      </c>
      <c r="C11" s="708"/>
      <c r="D11" s="52"/>
      <c r="E11" s="76"/>
      <c r="F11" s="857" t="s">
        <v>49</v>
      </c>
      <c r="G11" s="860"/>
      <c r="H11" s="860"/>
      <c r="I11" s="860"/>
      <c r="J11" s="860"/>
      <c r="K11" s="860"/>
      <c r="L11" s="864"/>
      <c r="M11" s="146"/>
      <c r="N11" s="1"/>
    </row>
    <row r="12" spans="1:33" ht="17.100000000000001" customHeight="1">
      <c r="A12" s="1"/>
      <c r="B12" s="705"/>
      <c r="C12" s="709"/>
      <c r="D12" s="53"/>
      <c r="E12" s="77"/>
      <c r="F12" s="858"/>
      <c r="G12" s="861"/>
      <c r="H12" s="861"/>
      <c r="I12" s="861"/>
      <c r="J12" s="861"/>
      <c r="K12" s="861"/>
      <c r="L12" s="865"/>
      <c r="M12" s="146"/>
      <c r="N12" s="147"/>
    </row>
    <row r="13" spans="1:33" ht="17.100000000000001" customHeight="1">
      <c r="A13" s="1"/>
      <c r="B13" s="705"/>
      <c r="C13" s="709"/>
      <c r="D13" s="53"/>
      <c r="E13" s="77"/>
      <c r="F13" s="858"/>
      <c r="G13" s="861"/>
      <c r="H13" s="861"/>
      <c r="I13" s="861"/>
      <c r="J13" s="861"/>
      <c r="K13" s="861"/>
      <c r="L13" s="865"/>
      <c r="M13" s="146"/>
      <c r="N13" s="1"/>
    </row>
    <row r="14" spans="1:33" ht="17.100000000000001" customHeight="1">
      <c r="A14" s="1"/>
      <c r="B14" s="705"/>
      <c r="C14" s="709"/>
      <c r="D14" s="54"/>
      <c r="E14" s="78"/>
      <c r="F14" s="859"/>
      <c r="G14" s="862"/>
      <c r="H14" s="862"/>
      <c r="I14" s="862"/>
      <c r="J14" s="862"/>
      <c r="K14" s="862"/>
      <c r="L14" s="866"/>
      <c r="M14" s="146"/>
      <c r="N14" s="1"/>
    </row>
    <row r="15" spans="1:33" ht="17.100000000000001" customHeight="1">
      <c r="A15" s="1"/>
      <c r="B15" s="705"/>
      <c r="C15" s="709"/>
      <c r="D15" s="52"/>
      <c r="E15" s="76"/>
      <c r="F15" s="101" t="s">
        <v>16</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8</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35" priority="2">
      <formula>$D$15="○"</formula>
    </cfRule>
  </conditionalFormatting>
  <conditionalFormatting sqref="D15:L18">
    <cfRule type="expression" dxfId="34"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1">
    <tabColor rgb="FF0070C0"/>
    <pageSetUpPr fitToPage="1"/>
  </sheetPr>
  <dimension ref="A1:AG56"/>
  <sheetViews>
    <sheetView showGridLines="0" topLeftCell="A7" zoomScaleSheetLayoutView="100" workbookViewId="0">
      <selection activeCell="U31" sqref="U31"/>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177</v>
      </c>
      <c r="L1" s="294"/>
      <c r="M1" s="294"/>
      <c r="N1" s="1"/>
      <c r="AA1" s="323"/>
      <c r="AB1" s="324"/>
      <c r="AC1" s="323"/>
      <c r="AD1" s="323"/>
      <c r="AE1" s="323"/>
      <c r="AF1" s="323"/>
      <c r="AG1" s="323"/>
    </row>
    <row r="2" spans="1:33" ht="13.5" customHeight="1">
      <c r="A2" s="1"/>
      <c r="B2" s="1"/>
      <c r="C2" s="1"/>
      <c r="D2" s="1"/>
      <c r="E2" s="1"/>
      <c r="F2" s="1"/>
      <c r="G2" s="1"/>
      <c r="H2" s="1"/>
      <c r="I2" s="1"/>
      <c r="J2" s="1"/>
      <c r="K2" s="647" t="s">
        <v>262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s="215" customFormat="1" ht="14.4">
      <c r="A5" s="238"/>
      <c r="B5" s="39"/>
      <c r="C5" s="238"/>
      <c r="D5" s="238"/>
      <c r="E5" s="238"/>
      <c r="F5" s="238"/>
      <c r="G5" s="238"/>
      <c r="H5" s="238"/>
      <c r="I5" s="238"/>
      <c r="J5" s="238"/>
      <c r="K5" s="238"/>
      <c r="L5" s="238"/>
      <c r="M5" s="238"/>
      <c r="N5" s="238"/>
    </row>
    <row r="6" spans="1:33" s="215" customFormat="1" ht="14.4">
      <c r="A6" s="238"/>
      <c r="B6" s="39"/>
      <c r="C6" s="238"/>
      <c r="D6" s="238"/>
      <c r="E6" s="238"/>
      <c r="F6" s="238"/>
      <c r="G6" s="238"/>
      <c r="H6" s="238"/>
      <c r="I6" s="238"/>
      <c r="J6" s="238"/>
      <c r="K6" s="238"/>
      <c r="L6" s="238"/>
      <c r="M6" s="238"/>
      <c r="N6" s="238"/>
    </row>
    <row r="7" spans="1:33">
      <c r="A7" s="1"/>
      <c r="B7" s="1"/>
      <c r="C7" s="1"/>
      <c r="D7" s="1"/>
      <c r="E7" s="1"/>
      <c r="F7" s="1"/>
      <c r="G7" s="1"/>
      <c r="H7" s="1"/>
      <c r="I7" s="1"/>
      <c r="J7" s="1"/>
      <c r="K7" s="1"/>
      <c r="L7" s="1"/>
      <c r="M7" s="1"/>
      <c r="N7" s="1"/>
    </row>
    <row r="8" spans="1:33" ht="16.2">
      <c r="A8" s="15" t="s">
        <v>164</v>
      </c>
      <c r="B8" s="15"/>
      <c r="C8" s="15"/>
      <c r="D8" s="15"/>
      <c r="E8" s="15"/>
      <c r="F8" s="15"/>
      <c r="G8" s="15"/>
      <c r="H8" s="15"/>
      <c r="I8" s="15"/>
      <c r="J8" s="15"/>
      <c r="K8" s="15"/>
      <c r="L8" s="15"/>
      <c r="M8" s="15"/>
      <c r="N8" s="1"/>
    </row>
    <row r="9" spans="1:33" s="215" customFormat="1" ht="14.4">
      <c r="A9" s="238"/>
      <c r="B9" s="39"/>
      <c r="C9" s="238"/>
      <c r="D9" s="238"/>
      <c r="E9" s="238"/>
      <c r="F9" s="238"/>
      <c r="G9" s="238"/>
      <c r="H9" s="238"/>
      <c r="I9" s="238"/>
      <c r="J9" s="238"/>
      <c r="K9" s="238"/>
      <c r="L9" s="238"/>
      <c r="M9" s="238"/>
      <c r="N9" s="238"/>
    </row>
    <row r="10" spans="1:33">
      <c r="A10" s="867"/>
      <c r="B10" s="867"/>
      <c r="C10" s="867"/>
      <c r="D10" s="867"/>
      <c r="E10" s="867"/>
      <c r="F10" s="867"/>
      <c r="G10" s="867"/>
      <c r="H10" s="867"/>
      <c r="I10" s="867"/>
      <c r="J10" s="867"/>
      <c r="K10" s="867"/>
      <c r="L10" s="867"/>
      <c r="M10" s="867"/>
      <c r="N10" s="1"/>
    </row>
    <row r="11" spans="1:33" ht="27" customHeight="1">
      <c r="A11" s="868"/>
      <c r="B11" s="758" t="s">
        <v>257</v>
      </c>
      <c r="C11" s="778"/>
      <c r="D11" s="872"/>
      <c r="E11" s="878"/>
      <c r="F11" s="881" t="s">
        <v>261</v>
      </c>
      <c r="G11" s="883"/>
      <c r="H11" s="885"/>
      <c r="I11" s="885"/>
      <c r="J11" s="885"/>
      <c r="K11" s="885"/>
      <c r="L11" s="887"/>
      <c r="M11" s="868"/>
      <c r="N11" s="1"/>
    </row>
    <row r="12" spans="1:33" ht="27" customHeight="1">
      <c r="A12" s="868"/>
      <c r="B12" s="759"/>
      <c r="C12" s="779"/>
      <c r="D12" s="873"/>
      <c r="E12" s="879"/>
      <c r="F12" s="882"/>
      <c r="G12" s="884"/>
      <c r="H12" s="886"/>
      <c r="I12" s="886"/>
      <c r="J12" s="886"/>
      <c r="K12" s="886"/>
      <c r="L12" s="888"/>
      <c r="M12" s="868"/>
      <c r="N12" s="147"/>
    </row>
    <row r="13" spans="1:33" ht="27" customHeight="1">
      <c r="A13" s="868"/>
      <c r="B13" s="759"/>
      <c r="C13" s="779"/>
      <c r="D13" s="872"/>
      <c r="E13" s="878"/>
      <c r="F13" s="715" t="s">
        <v>16</v>
      </c>
      <c r="G13" s="713"/>
      <c r="H13" s="713"/>
      <c r="I13" s="713"/>
      <c r="J13" s="713"/>
      <c r="K13" s="713"/>
      <c r="L13" s="725"/>
      <c r="M13" s="868"/>
      <c r="N13" s="1"/>
    </row>
    <row r="14" spans="1:33" ht="27" customHeight="1">
      <c r="A14" s="868"/>
      <c r="B14" s="760"/>
      <c r="C14" s="780"/>
      <c r="D14" s="873"/>
      <c r="E14" s="879"/>
      <c r="F14" s="716"/>
      <c r="G14" s="714"/>
      <c r="H14" s="714"/>
      <c r="I14" s="714"/>
      <c r="J14" s="714"/>
      <c r="K14" s="714"/>
      <c r="L14" s="726"/>
      <c r="M14" s="868"/>
      <c r="N14" s="1"/>
    </row>
    <row r="15" spans="1:33" ht="13.5" customHeight="1">
      <c r="A15" s="868"/>
      <c r="B15" s="869"/>
      <c r="C15" s="869"/>
      <c r="D15" s="55" t="str">
        <f>IF(COUNTBLANK(D11:E14)=8,"　↑　該当する方に○",IF(COUNTBLANK(D11:E14)&lt;4,"　↑　いずれか１つに○",""))</f>
        <v>　↑　該当する方に○</v>
      </c>
      <c r="E15" s="880"/>
      <c r="F15" s="869"/>
      <c r="G15" s="869"/>
      <c r="H15" s="869"/>
      <c r="I15" s="869"/>
      <c r="J15" s="869"/>
      <c r="K15" s="869"/>
      <c r="L15" s="869"/>
      <c r="M15" s="868"/>
      <c r="N15" s="1"/>
    </row>
    <row r="16" spans="1:33" ht="13.5" customHeight="1">
      <c r="A16" s="868"/>
      <c r="B16" s="869"/>
      <c r="C16" s="869"/>
      <c r="D16" s="874"/>
      <c r="E16" s="869"/>
      <c r="F16" s="869"/>
      <c r="G16" s="869"/>
      <c r="H16" s="869"/>
      <c r="I16" s="869"/>
      <c r="J16" s="869"/>
      <c r="K16" s="869"/>
      <c r="L16" s="869"/>
      <c r="M16" s="868"/>
      <c r="N16" s="1"/>
    </row>
    <row r="17" spans="1:14" s="215" customFormat="1" ht="14.4">
      <c r="A17" s="868"/>
      <c r="B17" s="38"/>
      <c r="C17" s="868"/>
      <c r="D17" s="868"/>
      <c r="E17" s="868"/>
      <c r="F17" s="868"/>
      <c r="G17" s="868"/>
      <c r="H17" s="868"/>
      <c r="I17" s="868"/>
      <c r="J17" s="868"/>
      <c r="K17" s="868"/>
      <c r="L17" s="868"/>
      <c r="M17" s="868"/>
      <c r="N17" s="238"/>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39"/>
      <c r="C19" s="238"/>
      <c r="D19" s="238"/>
      <c r="E19" s="238"/>
      <c r="F19" s="238"/>
      <c r="G19" s="238"/>
      <c r="H19" s="238"/>
      <c r="I19" s="238"/>
      <c r="J19" s="238"/>
      <c r="K19" s="238"/>
      <c r="L19" s="238"/>
      <c r="M19" s="238"/>
      <c r="N19" s="238"/>
    </row>
    <row r="20" spans="1:14" ht="15" customHeight="1">
      <c r="A20" s="868"/>
      <c r="B20" s="868"/>
      <c r="C20" s="868"/>
      <c r="D20" s="868"/>
      <c r="E20" s="868"/>
      <c r="F20" s="868"/>
      <c r="G20" s="868"/>
      <c r="H20" s="868"/>
      <c r="I20" s="868"/>
      <c r="J20" s="868"/>
      <c r="K20" s="868"/>
      <c r="L20" s="868"/>
      <c r="M20" s="868"/>
      <c r="N20" s="1"/>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c r="A23" s="238"/>
      <c r="B23" s="542" t="s">
        <v>74</v>
      </c>
      <c r="C23" s="542"/>
      <c r="D23" s="542"/>
      <c r="E23" s="542"/>
      <c r="F23" s="542"/>
      <c r="G23" s="542"/>
      <c r="H23" s="542"/>
      <c r="I23" s="542"/>
      <c r="J23" s="542"/>
      <c r="K23" s="542"/>
      <c r="L23" s="542"/>
      <c r="M23" s="238"/>
      <c r="N23" s="238"/>
    </row>
    <row r="24" spans="1:14" s="215" customFormat="1" ht="13.5" customHeight="1">
      <c r="A24" s="238"/>
      <c r="B24" s="870" t="s">
        <v>258</v>
      </c>
      <c r="C24" s="871"/>
      <c r="D24" s="875"/>
      <c r="E24" s="691"/>
      <c r="F24" s="691"/>
      <c r="G24" s="691"/>
      <c r="H24" s="691"/>
      <c r="I24" s="691"/>
      <c r="J24" s="691"/>
      <c r="K24" s="691"/>
      <c r="L24" s="889"/>
      <c r="M24" s="238"/>
      <c r="N24" s="238"/>
    </row>
    <row r="25" spans="1:14" s="215" customFormat="1">
      <c r="A25" s="238"/>
      <c r="B25" s="871"/>
      <c r="C25" s="871"/>
      <c r="D25" s="876"/>
      <c r="E25" s="692"/>
      <c r="F25" s="692"/>
      <c r="G25" s="692"/>
      <c r="H25" s="692"/>
      <c r="I25" s="692"/>
      <c r="J25" s="692"/>
      <c r="K25" s="692"/>
      <c r="L25" s="890"/>
      <c r="M25" s="238"/>
      <c r="N25" s="238"/>
    </row>
    <row r="26" spans="1:14" s="215" customFormat="1">
      <c r="A26" s="238"/>
      <c r="B26" s="871"/>
      <c r="C26" s="871"/>
      <c r="D26" s="877"/>
      <c r="E26" s="693"/>
      <c r="F26" s="693"/>
      <c r="G26" s="693"/>
      <c r="H26" s="693"/>
      <c r="I26" s="693"/>
      <c r="J26" s="693"/>
      <c r="K26" s="693"/>
      <c r="L26" s="891"/>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3.5" customHeight="1">
      <c r="A29" s="238"/>
      <c r="B29" s="38" t="s">
        <v>8</v>
      </c>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8" t="s">
        <v>259</v>
      </c>
      <c r="C31" s="238"/>
      <c r="D31" s="238"/>
      <c r="E31" s="238"/>
      <c r="F31" s="238"/>
      <c r="G31" s="238"/>
      <c r="H31" s="238"/>
      <c r="I31" s="238"/>
      <c r="J31" s="238"/>
      <c r="K31" s="238"/>
      <c r="L31" s="238"/>
      <c r="M31" s="238"/>
      <c r="N31" s="238"/>
    </row>
    <row r="32" spans="1:14" s="215" customFormat="1" ht="13.5" customHeight="1">
      <c r="A32" s="238"/>
      <c r="B32" s="38" t="s">
        <v>260</v>
      </c>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3.5" customHeight="1">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3.5" customHeight="1">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3.5" customHeight="1">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3.5" customHeight="1">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3.5" customHeight="1">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8"/>
      <c r="C54" s="868"/>
      <c r="D54" s="868"/>
      <c r="E54" s="868"/>
      <c r="F54" s="868"/>
      <c r="G54" s="868"/>
      <c r="H54" s="868"/>
      <c r="I54" s="868"/>
      <c r="J54" s="868"/>
      <c r="K54" s="238"/>
      <c r="L54" s="238"/>
      <c r="M54" s="238"/>
      <c r="N54" s="238"/>
    </row>
    <row r="55" spans="1:14" s="215" customFormat="1" ht="12.75" customHeight="1">
      <c r="A55" s="238"/>
      <c r="B55" s="39"/>
      <c r="C55" s="238"/>
      <c r="D55" s="238"/>
      <c r="E55" s="238"/>
      <c r="F55" s="238"/>
      <c r="G55" s="238"/>
      <c r="H55" s="238"/>
      <c r="I55" s="238"/>
      <c r="J55" s="238"/>
      <c r="K55" s="238"/>
      <c r="L55" s="238"/>
      <c r="M55" s="238"/>
      <c r="N55" s="238"/>
    </row>
    <row r="56" spans="1:14" ht="19.2">
      <c r="A56" s="17" t="s">
        <v>6</v>
      </c>
      <c r="B56" s="17"/>
      <c r="C56" s="17"/>
      <c r="D56" s="17"/>
      <c r="E56" s="17"/>
      <c r="F56" s="17"/>
      <c r="G56" s="17"/>
      <c r="H56" s="17"/>
      <c r="I56" s="17"/>
      <c r="J56" s="17"/>
      <c r="K56" s="17"/>
      <c r="L56" s="17"/>
      <c r="M56" s="17"/>
      <c r="N56" s="17"/>
    </row>
  </sheetData>
  <sheetProtection sheet="1" objects="1" scenarios="1"/>
  <mergeCells count="11">
    <mergeCell ref="K1:M1"/>
    <mergeCell ref="A8:M8"/>
    <mergeCell ref="A56:N56"/>
    <mergeCell ref="K2:M4"/>
    <mergeCell ref="B11:C14"/>
    <mergeCell ref="D11:E12"/>
    <mergeCell ref="F11:L12"/>
    <mergeCell ref="D13:E14"/>
    <mergeCell ref="F13:L14"/>
    <mergeCell ref="B24:C26"/>
    <mergeCell ref="D24:L26"/>
  </mergeCells>
  <phoneticPr fontId="4"/>
  <conditionalFormatting sqref="D13:L14">
    <cfRule type="expression" dxfId="33" priority="10" stopIfTrue="1">
      <formula>$D$11="○"</formula>
    </cfRule>
  </conditionalFormatting>
  <conditionalFormatting sqref="D13:L14 D11:E12">
    <cfRule type="expression" dxfId="32" priority="9" stopIfTrue="1">
      <formula>#REF!="○"</formula>
    </cfRule>
  </conditionalFormatting>
  <conditionalFormatting sqref="D11:E12">
    <cfRule type="expression" dxfId="31" priority="8" stopIfTrue="1">
      <formula>$D$13="○"</formula>
    </cfRule>
  </conditionalFormatting>
  <conditionalFormatting sqref="D13:L14 D11:E12">
    <cfRule type="expression" dxfId="30" priority="11" stopIfTrue="1">
      <formula>#REF!="○"</formula>
    </cfRule>
  </conditionalFormatting>
  <conditionalFormatting sqref="D24:L26">
    <cfRule type="expression" dxfId="29" priority="7" stopIfTrue="1">
      <formula>$D$17="○"</formula>
    </cfRule>
  </conditionalFormatting>
  <conditionalFormatting sqref="D24:L26">
    <cfRule type="expression" dxfId="28" priority="4" stopIfTrue="1">
      <formula>COUNTIF($D$11:$E$22,"○")&gt;1</formula>
    </cfRule>
    <cfRule type="expression" dxfId="27" priority="5" stopIfTrue="1">
      <formula>$D$11="○"</formula>
    </cfRule>
  </conditionalFormatting>
  <conditionalFormatting sqref="D24:L26">
    <cfRule type="expression" dxfId="26" priority="6" stopIfTrue="1">
      <formula>$D$14="○"</formula>
    </cfRule>
  </conditionalFormatting>
  <conditionalFormatting sqref="F11:L12">
    <cfRule type="expression" dxfId="25" priority="1" stopIfTrue="1">
      <formula>$D$13="○"</formula>
    </cfRule>
  </conditionalFormatting>
  <conditionalFormatting sqref="F11:L12">
    <cfRule type="expression" dxfId="24" priority="2" stopIfTrue="1">
      <formula>#REF!="○"</formula>
    </cfRule>
  </conditionalFormatting>
  <conditionalFormatting sqref="F11:L12">
    <cfRule type="expression" dxfId="23"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3">
    <tabColor rgb="FF0070C0"/>
    <pageSetUpPr fitToPage="1"/>
  </sheetPr>
  <dimension ref="A1:AG54"/>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294" t="s">
        <v>177</v>
      </c>
      <c r="L1" s="294"/>
      <c r="M1" s="294"/>
      <c r="N1" s="1"/>
      <c r="AA1" s="323"/>
      <c r="AB1" s="324"/>
      <c r="AC1" s="323"/>
      <c r="AD1" s="323"/>
      <c r="AE1" s="323"/>
      <c r="AF1" s="323"/>
      <c r="AG1" s="323"/>
    </row>
    <row r="2" spans="1:33" ht="13.5" customHeight="1">
      <c r="A2" s="1"/>
      <c r="B2" s="1"/>
      <c r="C2" s="1"/>
      <c r="D2" s="1"/>
      <c r="E2" s="1"/>
      <c r="F2" s="1"/>
      <c r="G2" s="1"/>
      <c r="H2" s="1"/>
      <c r="I2" s="1"/>
      <c r="J2" s="1"/>
      <c r="K2" s="647" t="s">
        <v>264</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s="215" customFormat="1" ht="14.4">
      <c r="A6" s="238"/>
      <c r="B6" s="39"/>
      <c r="C6" s="238"/>
      <c r="D6" s="238"/>
      <c r="E6" s="238"/>
      <c r="F6" s="238"/>
      <c r="G6" s="238"/>
      <c r="H6" s="238"/>
      <c r="I6" s="238"/>
      <c r="J6" s="238"/>
      <c r="K6" s="238"/>
      <c r="L6" s="238"/>
      <c r="M6" s="238"/>
      <c r="N6" s="238"/>
    </row>
    <row r="7" spans="1:33" s="215" customFormat="1" ht="14.4">
      <c r="A7" s="238"/>
      <c r="B7" s="39"/>
      <c r="C7" s="238"/>
      <c r="D7" s="238"/>
      <c r="E7" s="238"/>
      <c r="F7" s="238"/>
      <c r="G7" s="238"/>
      <c r="H7" s="238"/>
      <c r="I7" s="238"/>
      <c r="J7" s="238"/>
      <c r="K7" s="238"/>
      <c r="L7" s="238"/>
      <c r="M7" s="238"/>
      <c r="N7" s="238"/>
    </row>
    <row r="8" spans="1:33" ht="16.2">
      <c r="A8" s="15" t="s">
        <v>263</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892" t="s">
        <v>142</v>
      </c>
      <c r="C11" s="892"/>
      <c r="D11" s="52"/>
      <c r="E11" s="76"/>
      <c r="F11" s="711" t="s">
        <v>159</v>
      </c>
      <c r="G11" s="717"/>
      <c r="H11" s="717"/>
      <c r="I11" s="717"/>
      <c r="J11" s="717"/>
      <c r="K11" s="717"/>
      <c r="L11" s="723"/>
      <c r="M11" s="146"/>
      <c r="N11" s="1"/>
    </row>
    <row r="12" spans="1:33" ht="27" customHeight="1">
      <c r="A12" s="1"/>
      <c r="B12" s="892"/>
      <c r="C12" s="892"/>
      <c r="D12" s="54"/>
      <c r="E12" s="78"/>
      <c r="F12" s="712"/>
      <c r="G12" s="718"/>
      <c r="H12" s="718"/>
      <c r="I12" s="718"/>
      <c r="J12" s="718"/>
      <c r="K12" s="718"/>
      <c r="L12" s="724"/>
      <c r="M12" s="146"/>
      <c r="N12" s="147"/>
    </row>
    <row r="13" spans="1:33" ht="27" customHeight="1">
      <c r="A13" s="1"/>
      <c r="B13" s="892"/>
      <c r="C13" s="892"/>
      <c r="D13" s="52"/>
      <c r="E13" s="76"/>
      <c r="F13" s="711" t="s">
        <v>131</v>
      </c>
      <c r="G13" s="717"/>
      <c r="H13" s="717"/>
      <c r="I13" s="717"/>
      <c r="J13" s="717"/>
      <c r="K13" s="717"/>
      <c r="L13" s="723"/>
      <c r="M13" s="146"/>
      <c r="N13" s="147"/>
    </row>
    <row r="14" spans="1:33" ht="27" customHeight="1">
      <c r="A14" s="1"/>
      <c r="B14" s="892"/>
      <c r="C14" s="892"/>
      <c r="D14" s="54"/>
      <c r="E14" s="78"/>
      <c r="F14" s="712"/>
      <c r="G14" s="718"/>
      <c r="H14" s="718"/>
      <c r="I14" s="718"/>
      <c r="J14" s="718"/>
      <c r="K14" s="718"/>
      <c r="L14" s="724"/>
      <c r="M14" s="146"/>
      <c r="N14" s="147"/>
    </row>
    <row r="15" spans="1:33" ht="27" customHeight="1">
      <c r="A15" s="1"/>
      <c r="B15" s="892"/>
      <c r="C15" s="892"/>
      <c r="D15" s="52"/>
      <c r="E15" s="76"/>
      <c r="F15" s="715" t="s">
        <v>16</v>
      </c>
      <c r="G15" s="713"/>
      <c r="H15" s="713"/>
      <c r="I15" s="713"/>
      <c r="J15" s="713"/>
      <c r="K15" s="713"/>
      <c r="L15" s="725"/>
      <c r="M15" s="146"/>
      <c r="N15" s="1"/>
    </row>
    <row r="16" spans="1:33" ht="27" customHeight="1">
      <c r="A16" s="1"/>
      <c r="B16" s="892"/>
      <c r="C16" s="892"/>
      <c r="D16" s="54"/>
      <c r="E16" s="78"/>
      <c r="F16" s="716"/>
      <c r="G16" s="714"/>
      <c r="H16" s="714"/>
      <c r="I16" s="714"/>
      <c r="J16" s="714"/>
      <c r="K16" s="714"/>
      <c r="L16" s="726"/>
      <c r="M16" s="1"/>
      <c r="N16" s="1"/>
    </row>
    <row r="17" spans="1:14" ht="13.5" customHeight="1">
      <c r="A17" s="1"/>
      <c r="B17" s="26"/>
      <c r="C17" s="26"/>
      <c r="D17" s="3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707" t="s">
        <v>8</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ht="13.5" customHeight="1">
      <c r="A22" s="1"/>
      <c r="B22" s="26"/>
      <c r="C22" s="26"/>
      <c r="D22" s="332"/>
      <c r="E22" s="26"/>
      <c r="F22" s="26"/>
      <c r="G22" s="26"/>
      <c r="H22" s="26"/>
      <c r="I22" s="26"/>
      <c r="J22" s="26"/>
      <c r="K22" s="26"/>
      <c r="L22" s="26"/>
      <c r="M22" s="1"/>
      <c r="N22" s="1"/>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ht="19.2">
      <c r="A54" s="17" t="s">
        <v>6</v>
      </c>
      <c r="B54" s="17"/>
      <c r="C54" s="17"/>
      <c r="D54" s="17"/>
      <c r="E54" s="17"/>
      <c r="F54" s="17"/>
      <c r="G54" s="17"/>
      <c r="H54" s="17"/>
      <c r="I54" s="17"/>
      <c r="J54" s="17"/>
      <c r="K54" s="17"/>
      <c r="L54" s="17"/>
      <c r="M54" s="17"/>
      <c r="N54" s="17"/>
    </row>
  </sheetData>
  <sheetProtection sheet="1" objects="1" scenarios="1"/>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22" priority="1">
      <formula>$D$15="○"</formula>
    </cfRule>
    <cfRule type="expression" dxfId="21" priority="4">
      <formula>$D$11="○"</formula>
    </cfRule>
  </conditionalFormatting>
  <conditionalFormatting sqref="D11:L12">
    <cfRule type="expression" dxfId="20" priority="3">
      <formula>$D$13="○"</formula>
    </cfRule>
    <cfRule type="expression" dxfId="19" priority="5" stopIfTrue="1">
      <formula>$D$15="○"</formula>
    </cfRule>
  </conditionalFormatting>
  <conditionalFormatting sqref="D15:L16">
    <cfRule type="expression" dxfId="18" priority="2">
      <formula>$D$11="○"</formula>
    </cfRule>
    <cfRule type="expression" dxfId="17" priority="7"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0"/>
  <sheetViews>
    <sheetView showGridLines="0" topLeftCell="A4" zoomScaleSheetLayoutView="100" workbookViewId="0">
      <selection activeCell="F17" sqref="F17:L22"/>
    </sheetView>
  </sheetViews>
  <sheetFormatPr defaultColWidth="6.5" defaultRowHeight="13.2"/>
  <cols>
    <col min="1" max="13" width="6.5" style="10"/>
    <col min="14" max="14" width="2.5" style="10" customWidth="1"/>
    <col min="15" max="16384" width="6.5" style="10"/>
  </cols>
  <sheetData>
    <row r="1" spans="1:33" ht="24" customHeight="1">
      <c r="A1" s="1"/>
      <c r="B1" s="1"/>
      <c r="C1" s="1"/>
      <c r="D1" s="1"/>
      <c r="E1" s="1"/>
      <c r="F1" s="1"/>
      <c r="G1" s="1"/>
      <c r="H1" s="1"/>
      <c r="I1" s="915"/>
      <c r="J1" s="915"/>
      <c r="K1" s="294" t="s">
        <v>177</v>
      </c>
      <c r="L1" s="294"/>
      <c r="M1" s="294"/>
      <c r="N1" s="1"/>
      <c r="AA1" s="323"/>
      <c r="AB1" s="324"/>
      <c r="AC1" s="323"/>
      <c r="AD1" s="323"/>
      <c r="AE1" s="323"/>
      <c r="AF1" s="323"/>
      <c r="AG1" s="323"/>
    </row>
    <row r="2" spans="1:33" ht="13.5" customHeight="1">
      <c r="A2" s="1"/>
      <c r="B2" s="1"/>
      <c r="C2" s="1"/>
      <c r="D2" s="1"/>
      <c r="E2" s="1"/>
      <c r="F2" s="1"/>
      <c r="G2" s="1"/>
      <c r="H2" s="1"/>
      <c r="I2" s="1"/>
      <c r="J2" s="1"/>
      <c r="K2" s="647" t="s">
        <v>151</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914"/>
      <c r="I5" s="914"/>
      <c r="J5" s="914"/>
      <c r="K5" s="914"/>
      <c r="L5" s="914"/>
      <c r="M5" s="914"/>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152</v>
      </c>
      <c r="B8" s="15"/>
      <c r="C8" s="15"/>
      <c r="D8" s="15"/>
      <c r="E8" s="15"/>
      <c r="F8" s="15"/>
      <c r="G8" s="15"/>
      <c r="H8" s="15"/>
      <c r="I8" s="15"/>
      <c r="J8" s="15"/>
      <c r="K8" s="15"/>
      <c r="L8" s="15"/>
      <c r="M8" s="15"/>
      <c r="N8" s="1"/>
    </row>
    <row r="9" spans="1:33">
      <c r="A9" s="893"/>
      <c r="B9" s="893"/>
      <c r="C9" s="893"/>
      <c r="D9" s="893"/>
      <c r="E9" s="893"/>
      <c r="F9" s="893"/>
      <c r="G9" s="893"/>
      <c r="H9" s="893"/>
      <c r="I9" s="893"/>
      <c r="J9" s="893"/>
      <c r="K9" s="893"/>
      <c r="L9" s="893"/>
      <c r="M9" s="893"/>
      <c r="N9" s="1"/>
    </row>
    <row r="10" spans="1:33">
      <c r="A10" s="894"/>
      <c r="B10" s="894"/>
      <c r="C10" s="894"/>
      <c r="D10" s="894"/>
      <c r="E10" s="894"/>
      <c r="F10" s="894"/>
      <c r="G10" s="894"/>
      <c r="H10" s="894"/>
      <c r="I10" s="894"/>
      <c r="J10" s="894"/>
      <c r="K10" s="894"/>
      <c r="L10" s="894"/>
      <c r="M10" s="894"/>
      <c r="N10" s="1"/>
    </row>
    <row r="11" spans="1:33" ht="13.5" customHeight="1">
      <c r="A11" s="894"/>
      <c r="B11" s="895" t="s">
        <v>153</v>
      </c>
      <c r="C11" s="899"/>
      <c r="D11" s="52"/>
      <c r="E11" s="76"/>
      <c r="F11" s="903" t="s">
        <v>231</v>
      </c>
      <c r="G11" s="908"/>
      <c r="H11" s="908"/>
      <c r="I11" s="908"/>
      <c r="J11" s="908"/>
      <c r="K11" s="908"/>
      <c r="L11" s="916"/>
      <c r="M11" s="702"/>
      <c r="N11" s="1"/>
    </row>
    <row r="12" spans="1:33" ht="13.5" customHeight="1">
      <c r="A12" s="894"/>
      <c r="B12" s="896"/>
      <c r="C12" s="900"/>
      <c r="D12" s="53"/>
      <c r="E12" s="77"/>
      <c r="F12" s="904"/>
      <c r="G12" s="909"/>
      <c r="H12" s="909"/>
      <c r="I12" s="909"/>
      <c r="J12" s="909"/>
      <c r="K12" s="909"/>
      <c r="L12" s="917"/>
      <c r="M12" s="702"/>
      <c r="N12" s="147"/>
    </row>
    <row r="13" spans="1:33" ht="13.5" customHeight="1">
      <c r="A13" s="894"/>
      <c r="B13" s="896"/>
      <c r="C13" s="900"/>
      <c r="D13" s="53"/>
      <c r="E13" s="77"/>
      <c r="F13" s="904"/>
      <c r="G13" s="909"/>
      <c r="H13" s="909"/>
      <c r="I13" s="909"/>
      <c r="J13" s="909"/>
      <c r="K13" s="909"/>
      <c r="L13" s="917"/>
      <c r="M13" s="702"/>
      <c r="N13" s="1"/>
    </row>
    <row r="14" spans="1:33" ht="13.5" customHeight="1">
      <c r="A14" s="894"/>
      <c r="B14" s="896"/>
      <c r="C14" s="900"/>
      <c r="D14" s="53"/>
      <c r="E14" s="77"/>
      <c r="F14" s="904"/>
      <c r="G14" s="909"/>
      <c r="H14" s="909"/>
      <c r="I14" s="909"/>
      <c r="J14" s="909"/>
      <c r="K14" s="909"/>
      <c r="L14" s="917"/>
      <c r="M14" s="702"/>
      <c r="N14" s="1"/>
    </row>
    <row r="15" spans="1:33" ht="13.5" customHeight="1">
      <c r="A15" s="894"/>
      <c r="B15" s="896"/>
      <c r="C15" s="900"/>
      <c r="D15" s="53"/>
      <c r="E15" s="77"/>
      <c r="F15" s="905"/>
      <c r="G15" s="909"/>
      <c r="H15" s="909"/>
      <c r="I15" s="909"/>
      <c r="J15" s="909"/>
      <c r="K15" s="909"/>
      <c r="L15" s="917"/>
      <c r="M15" s="702"/>
      <c r="N15" s="1"/>
    </row>
    <row r="16" spans="1:33" ht="13.5" customHeight="1">
      <c r="A16" s="894"/>
      <c r="B16" s="896"/>
      <c r="C16" s="900"/>
      <c r="D16" s="54"/>
      <c r="E16" s="78"/>
      <c r="F16" s="906"/>
      <c r="G16" s="910"/>
      <c r="H16" s="910"/>
      <c r="I16" s="910"/>
      <c r="J16" s="910"/>
      <c r="K16" s="910"/>
      <c r="L16" s="918"/>
      <c r="M16" s="702"/>
      <c r="N16" s="1"/>
    </row>
    <row r="17" spans="1:14" ht="13.5" customHeight="1">
      <c r="A17" s="894"/>
      <c r="B17" s="896"/>
      <c r="C17" s="900"/>
      <c r="D17" s="52"/>
      <c r="E17" s="76"/>
      <c r="F17" s="903" t="s">
        <v>139</v>
      </c>
      <c r="G17" s="908"/>
      <c r="H17" s="908"/>
      <c r="I17" s="908"/>
      <c r="J17" s="908"/>
      <c r="K17" s="908"/>
      <c r="L17" s="916"/>
      <c r="M17" s="702"/>
      <c r="N17" s="1"/>
    </row>
    <row r="18" spans="1:14" ht="13.5" customHeight="1">
      <c r="A18" s="894"/>
      <c r="B18" s="896"/>
      <c r="C18" s="900"/>
      <c r="D18" s="53"/>
      <c r="E18" s="77"/>
      <c r="F18" s="904"/>
      <c r="G18" s="909"/>
      <c r="H18" s="909"/>
      <c r="I18" s="909"/>
      <c r="J18" s="909"/>
      <c r="K18" s="909"/>
      <c r="L18" s="917"/>
      <c r="M18" s="702"/>
      <c r="N18" s="1"/>
    </row>
    <row r="19" spans="1:14" ht="13.5" customHeight="1">
      <c r="A19" s="894"/>
      <c r="B19" s="896"/>
      <c r="C19" s="900"/>
      <c r="D19" s="53"/>
      <c r="E19" s="77"/>
      <c r="F19" s="904"/>
      <c r="G19" s="909"/>
      <c r="H19" s="909"/>
      <c r="I19" s="909"/>
      <c r="J19" s="909"/>
      <c r="K19" s="909"/>
      <c r="L19" s="917"/>
      <c r="M19" s="702"/>
      <c r="N19" s="1"/>
    </row>
    <row r="20" spans="1:14" ht="13.5" customHeight="1">
      <c r="A20" s="894"/>
      <c r="B20" s="896"/>
      <c r="C20" s="900"/>
      <c r="D20" s="53"/>
      <c r="E20" s="77"/>
      <c r="F20" s="904"/>
      <c r="G20" s="909"/>
      <c r="H20" s="909"/>
      <c r="I20" s="909"/>
      <c r="J20" s="909"/>
      <c r="K20" s="909"/>
      <c r="L20" s="917"/>
      <c r="M20" s="702"/>
      <c r="N20" s="1"/>
    </row>
    <row r="21" spans="1:14" ht="13.5" customHeight="1">
      <c r="A21" s="894"/>
      <c r="B21" s="896"/>
      <c r="C21" s="900"/>
      <c r="D21" s="53"/>
      <c r="E21" s="77"/>
      <c r="F21" s="905"/>
      <c r="G21" s="909"/>
      <c r="H21" s="909"/>
      <c r="I21" s="909"/>
      <c r="J21" s="909"/>
      <c r="K21" s="909"/>
      <c r="L21" s="917"/>
      <c r="M21" s="702"/>
      <c r="N21" s="1"/>
    </row>
    <row r="22" spans="1:14" ht="13.5" customHeight="1">
      <c r="A22" s="894"/>
      <c r="B22" s="896"/>
      <c r="C22" s="900"/>
      <c r="D22" s="54"/>
      <c r="E22" s="78"/>
      <c r="F22" s="906"/>
      <c r="G22" s="910"/>
      <c r="H22" s="910"/>
      <c r="I22" s="910"/>
      <c r="J22" s="910"/>
      <c r="K22" s="910"/>
      <c r="L22" s="918"/>
      <c r="M22" s="702"/>
      <c r="N22" s="1"/>
    </row>
    <row r="23" spans="1:14" ht="13.5" customHeight="1">
      <c r="A23" s="894"/>
      <c r="B23" s="896"/>
      <c r="C23" s="900"/>
      <c r="D23" s="52"/>
      <c r="E23" s="76"/>
      <c r="F23" s="903" t="s">
        <v>190</v>
      </c>
      <c r="G23" s="911"/>
      <c r="H23" s="911"/>
      <c r="I23" s="911"/>
      <c r="J23" s="911"/>
      <c r="K23" s="911"/>
      <c r="L23" s="919"/>
      <c r="M23" s="702"/>
      <c r="N23" s="1"/>
    </row>
    <row r="24" spans="1:14" ht="13.5" customHeight="1">
      <c r="A24" s="894"/>
      <c r="B24" s="896"/>
      <c r="C24" s="900"/>
      <c r="D24" s="53"/>
      <c r="E24" s="77"/>
      <c r="F24" s="904"/>
      <c r="G24" s="912"/>
      <c r="H24" s="912"/>
      <c r="I24" s="912"/>
      <c r="J24" s="912"/>
      <c r="K24" s="912"/>
      <c r="L24" s="920"/>
      <c r="M24" s="702"/>
      <c r="N24" s="1"/>
    </row>
    <row r="25" spans="1:14" ht="13.5" customHeight="1">
      <c r="A25" s="894"/>
      <c r="B25" s="896"/>
      <c r="C25" s="900"/>
      <c r="D25" s="53"/>
      <c r="E25" s="77"/>
      <c r="F25" s="904"/>
      <c r="G25" s="912"/>
      <c r="H25" s="912"/>
      <c r="I25" s="912"/>
      <c r="J25" s="912"/>
      <c r="K25" s="912"/>
      <c r="L25" s="920"/>
      <c r="M25" s="702"/>
      <c r="N25" s="1"/>
    </row>
    <row r="26" spans="1:14" ht="13.5" customHeight="1">
      <c r="A26" s="894"/>
      <c r="B26" s="896"/>
      <c r="C26" s="900"/>
      <c r="D26" s="53"/>
      <c r="E26" s="77"/>
      <c r="F26" s="904"/>
      <c r="G26" s="912"/>
      <c r="H26" s="912"/>
      <c r="I26" s="912"/>
      <c r="J26" s="912"/>
      <c r="K26" s="912"/>
      <c r="L26" s="920"/>
      <c r="M26" s="702"/>
      <c r="N26" s="1"/>
    </row>
    <row r="27" spans="1:14" ht="13.5" customHeight="1">
      <c r="A27" s="894"/>
      <c r="B27" s="896"/>
      <c r="C27" s="900"/>
      <c r="D27" s="53"/>
      <c r="E27" s="77"/>
      <c r="F27" s="904"/>
      <c r="G27" s="912"/>
      <c r="H27" s="912"/>
      <c r="I27" s="912"/>
      <c r="J27" s="912"/>
      <c r="K27" s="912"/>
      <c r="L27" s="920"/>
      <c r="M27" s="702"/>
      <c r="N27" s="1"/>
    </row>
    <row r="28" spans="1:14" ht="13.5" customHeight="1">
      <c r="A28" s="894"/>
      <c r="B28" s="897"/>
      <c r="C28" s="901"/>
      <c r="D28" s="54"/>
      <c r="E28" s="78"/>
      <c r="F28" s="907"/>
      <c r="G28" s="913"/>
      <c r="H28" s="913"/>
      <c r="I28" s="913"/>
      <c r="J28" s="913"/>
      <c r="K28" s="913"/>
      <c r="L28" s="921"/>
      <c r="M28" s="702"/>
      <c r="N28" s="1"/>
    </row>
    <row r="29" spans="1:14">
      <c r="A29" s="894"/>
      <c r="B29" s="330"/>
      <c r="C29" s="330"/>
      <c r="D29" s="55" t="str">
        <f>IF(COUNTBLANK(D11:E28)=36,"　↑　該当するものいずれか１つに○",IF(COUNTBLANK(D11:E28)=35,"","　↑　いずれか１つに○"))</f>
        <v>　↑　該当するものいずれか１つに○</v>
      </c>
      <c r="E29" s="662"/>
      <c r="F29" s="330"/>
      <c r="G29" s="330"/>
      <c r="H29" s="330"/>
      <c r="I29" s="330"/>
      <c r="J29" s="330"/>
      <c r="K29" s="330"/>
      <c r="L29" s="330"/>
      <c r="M29" s="702"/>
      <c r="N29" s="1"/>
    </row>
    <row r="30" spans="1:14">
      <c r="A30" s="894"/>
      <c r="B30" s="330"/>
      <c r="C30" s="330"/>
      <c r="D30" s="330"/>
      <c r="E30" s="330"/>
      <c r="F30" s="330"/>
      <c r="G30" s="330"/>
      <c r="H30" s="330"/>
      <c r="I30" s="330"/>
      <c r="J30" s="330"/>
      <c r="K30" s="330"/>
      <c r="L30" s="330"/>
      <c r="M30" s="702"/>
      <c r="N30" s="1"/>
    </row>
    <row r="31" spans="1:14" ht="14.4">
      <c r="A31" s="894"/>
      <c r="B31" s="707" t="s">
        <v>8</v>
      </c>
      <c r="C31" s="330"/>
      <c r="D31" s="330"/>
      <c r="E31" s="330"/>
      <c r="F31" s="330"/>
      <c r="G31" s="330"/>
      <c r="H31" s="330"/>
      <c r="I31" s="330"/>
      <c r="J31" s="330"/>
      <c r="K31" s="330"/>
      <c r="L31" s="330"/>
      <c r="M31" s="702"/>
      <c r="N31" s="1"/>
    </row>
    <row r="32" spans="1:14" ht="13.5" customHeight="1">
      <c r="A32" s="1"/>
      <c r="B32" s="26"/>
      <c r="C32" s="26"/>
      <c r="D32" s="26"/>
      <c r="E32" s="26"/>
      <c r="F32" s="26"/>
      <c r="G32" s="26"/>
      <c r="H32" s="26"/>
      <c r="I32" s="26"/>
      <c r="J32" s="26"/>
      <c r="K32" s="26"/>
      <c r="L32" s="26"/>
      <c r="M32" s="922" t="s">
        <v>64</v>
      </c>
      <c r="N32" s="1"/>
    </row>
    <row r="33" spans="1:14" ht="14.25" customHeight="1">
      <c r="A33" s="1"/>
      <c r="B33" s="26"/>
      <c r="C33" s="26"/>
      <c r="D33" s="26"/>
      <c r="E33" s="26"/>
      <c r="F33" s="26"/>
      <c r="G33" s="26"/>
      <c r="H33" s="26"/>
      <c r="I33" s="26"/>
      <c r="J33" s="26"/>
      <c r="K33" s="26"/>
      <c r="L33" s="26"/>
      <c r="M33" s="922"/>
      <c r="N33" s="1"/>
    </row>
    <row r="34" spans="1:14">
      <c r="A34" s="894"/>
      <c r="B34" s="330"/>
      <c r="C34" s="330"/>
      <c r="D34" s="902"/>
      <c r="E34" s="330"/>
      <c r="F34" s="330"/>
      <c r="G34" s="330"/>
      <c r="H34" s="330"/>
      <c r="I34" s="330"/>
      <c r="J34" s="330"/>
      <c r="K34" s="330"/>
      <c r="L34" s="330"/>
      <c r="M34" s="702"/>
      <c r="N34" s="1"/>
    </row>
    <row r="35" spans="1:14">
      <c r="A35" s="894"/>
      <c r="B35" s="330"/>
      <c r="C35" s="330"/>
      <c r="D35" s="330"/>
      <c r="E35" s="330"/>
      <c r="F35" s="330"/>
      <c r="G35" s="330"/>
      <c r="H35" s="330"/>
      <c r="I35" s="330"/>
      <c r="J35" s="330"/>
      <c r="K35" s="330"/>
      <c r="L35" s="330"/>
      <c r="M35" s="702"/>
      <c r="N35" s="1"/>
    </row>
    <row r="36" spans="1:14">
      <c r="A36" s="894"/>
      <c r="B36" s="898"/>
      <c r="C36" s="894"/>
      <c r="D36" s="894"/>
      <c r="E36" s="894"/>
      <c r="F36" s="894"/>
      <c r="G36" s="894"/>
      <c r="H36" s="894"/>
      <c r="I36" s="330"/>
      <c r="J36" s="330"/>
      <c r="K36" s="330"/>
      <c r="L36" s="330"/>
      <c r="M36" s="702"/>
      <c r="N36" s="1"/>
    </row>
    <row r="37" spans="1:14" ht="13.5" customHeight="1">
      <c r="A37" s="1"/>
      <c r="B37" s="26"/>
      <c r="C37" s="26"/>
      <c r="D37" s="26"/>
      <c r="E37" s="26"/>
      <c r="F37" s="26"/>
      <c r="G37" s="26"/>
      <c r="H37" s="26"/>
      <c r="I37" s="26"/>
      <c r="J37" s="26"/>
      <c r="K37" s="26"/>
      <c r="L37" s="26"/>
      <c r="M37" s="922"/>
      <c r="N37" s="1"/>
    </row>
    <row r="38" spans="1:14" ht="13.5" customHeight="1">
      <c r="A38" s="1"/>
      <c r="B38" s="26"/>
      <c r="C38" s="26"/>
      <c r="D38" s="26"/>
      <c r="E38" s="26"/>
      <c r="F38" s="26"/>
      <c r="G38" s="26"/>
      <c r="H38" s="26"/>
      <c r="I38" s="26"/>
      <c r="J38" s="26"/>
      <c r="K38" s="26"/>
      <c r="L38" s="26"/>
      <c r="M38" s="922" t="s">
        <v>64</v>
      </c>
      <c r="N38" s="1"/>
    </row>
    <row r="39" spans="1:14" ht="13.5" customHeight="1">
      <c r="A39" s="1"/>
      <c r="B39" s="26"/>
      <c r="C39" s="26"/>
      <c r="D39" s="26"/>
      <c r="E39" s="26"/>
      <c r="F39" s="26"/>
      <c r="G39" s="26"/>
      <c r="H39" s="26"/>
      <c r="I39" s="26"/>
      <c r="J39" s="26"/>
      <c r="K39" s="26"/>
      <c r="L39" s="26"/>
      <c r="M39" s="922"/>
      <c r="N39" s="1"/>
    </row>
    <row r="40" spans="1:14" ht="13.5" customHeight="1">
      <c r="A40" s="1"/>
      <c r="B40" s="26"/>
      <c r="C40" s="26"/>
      <c r="D40" s="26"/>
      <c r="E40" s="26"/>
      <c r="F40" s="26"/>
      <c r="G40" s="26"/>
      <c r="H40" s="26"/>
      <c r="I40" s="26"/>
      <c r="J40" s="26"/>
      <c r="K40" s="26"/>
      <c r="L40" s="26"/>
      <c r="M40" s="922"/>
      <c r="N40" s="1"/>
    </row>
    <row r="41" spans="1:14" s="215" customFormat="1" ht="14.4">
      <c r="A41" s="238"/>
      <c r="B41" s="39"/>
      <c r="C41" s="238"/>
      <c r="D41" s="238"/>
      <c r="E41" s="238"/>
      <c r="F41" s="238"/>
      <c r="G41" s="238"/>
      <c r="H41" s="238"/>
      <c r="I41" s="238"/>
      <c r="J41" s="238"/>
      <c r="K41" s="238"/>
      <c r="L41" s="238"/>
      <c r="M41" s="702"/>
      <c r="N41" s="238"/>
    </row>
    <row r="42" spans="1:14">
      <c r="A42" s="1"/>
      <c r="B42" s="329"/>
      <c r="C42" s="329"/>
      <c r="D42" s="329"/>
      <c r="E42" s="329"/>
      <c r="F42" s="329"/>
      <c r="G42" s="329"/>
      <c r="H42" s="329"/>
      <c r="I42" s="329"/>
      <c r="J42" s="329"/>
      <c r="K42" s="329"/>
      <c r="L42" s="329"/>
      <c r="M42" s="923"/>
      <c r="N42" s="1"/>
    </row>
    <row r="43" spans="1:14">
      <c r="A43" s="1"/>
      <c r="B43" s="329"/>
      <c r="C43" s="329"/>
      <c r="D43" s="329"/>
      <c r="E43" s="329"/>
      <c r="F43" s="329"/>
      <c r="G43" s="329"/>
      <c r="H43" s="329"/>
      <c r="I43" s="329"/>
      <c r="J43" s="329"/>
      <c r="K43" s="329"/>
      <c r="L43" s="329"/>
      <c r="M43" s="329"/>
      <c r="N43" s="1"/>
    </row>
    <row r="44" spans="1:14">
      <c r="A44" s="1"/>
      <c r="B44" s="329"/>
      <c r="C44" s="329"/>
      <c r="D44" s="329"/>
      <c r="E44" s="329"/>
      <c r="F44" s="329"/>
      <c r="G44" s="329"/>
      <c r="H44" s="329"/>
      <c r="I44" s="329"/>
      <c r="J44" s="329"/>
      <c r="K44" s="329"/>
      <c r="L44" s="329"/>
      <c r="M44" s="329"/>
      <c r="N44" s="1"/>
    </row>
    <row r="45" spans="1:14" ht="13.5" customHeight="1">
      <c r="A45" s="1"/>
      <c r="B45" s="329"/>
      <c r="C45" s="329"/>
      <c r="D45" s="329"/>
      <c r="E45" s="329"/>
      <c r="F45" s="329"/>
      <c r="G45" s="329"/>
      <c r="H45" s="329"/>
      <c r="I45" s="329"/>
      <c r="J45" s="329"/>
      <c r="K45" s="329"/>
      <c r="L45" s="329"/>
      <c r="M45" s="329"/>
      <c r="N45" s="1"/>
    </row>
    <row r="46" spans="1:14" ht="13.5" customHeight="1">
      <c r="A46" s="1"/>
      <c r="B46" s="329"/>
      <c r="C46" s="329"/>
      <c r="D46" s="329"/>
      <c r="E46" s="329"/>
      <c r="F46" s="329"/>
      <c r="G46" s="329"/>
      <c r="H46" s="329"/>
      <c r="I46" s="329"/>
      <c r="J46" s="329"/>
      <c r="K46" s="329"/>
      <c r="L46" s="329"/>
      <c r="M46" s="329"/>
      <c r="N46" s="1"/>
    </row>
    <row r="47" spans="1:14" ht="13.5" customHeight="1">
      <c r="A47" s="1"/>
      <c r="B47" s="329"/>
      <c r="C47" s="329"/>
      <c r="D47" s="329"/>
      <c r="E47" s="329"/>
      <c r="F47" s="329"/>
      <c r="G47" s="329"/>
      <c r="H47" s="329"/>
      <c r="I47" s="329"/>
      <c r="J47" s="329"/>
      <c r="K47" s="329"/>
      <c r="L47" s="329"/>
      <c r="M47" s="329"/>
      <c r="N47" s="1"/>
    </row>
    <row r="48" spans="1:14" ht="13.5" customHeight="1">
      <c r="A48" s="1"/>
      <c r="B48" s="329"/>
      <c r="C48" s="329"/>
      <c r="D48" s="329"/>
      <c r="E48" s="329"/>
      <c r="F48" s="329"/>
      <c r="G48" s="329"/>
      <c r="H48" s="329"/>
      <c r="I48" s="329"/>
      <c r="J48" s="329"/>
      <c r="K48" s="329"/>
      <c r="L48" s="329"/>
      <c r="M48" s="329"/>
      <c r="N48" s="1"/>
    </row>
    <row r="49" spans="1:14" ht="13.5" customHeight="1">
      <c r="A49" s="1"/>
      <c r="B49" s="329"/>
      <c r="C49" s="329"/>
      <c r="D49" s="329"/>
      <c r="E49" s="329"/>
      <c r="F49" s="329"/>
      <c r="G49" s="329"/>
      <c r="H49" s="329"/>
      <c r="I49" s="329"/>
      <c r="J49" s="329"/>
      <c r="K49" s="329"/>
      <c r="L49" s="329"/>
      <c r="M49" s="329"/>
      <c r="N49" s="1"/>
    </row>
    <row r="50" spans="1:14" ht="13.5" customHeight="1">
      <c r="A50" s="1"/>
      <c r="B50" s="329"/>
      <c r="C50" s="329"/>
      <c r="D50" s="329"/>
      <c r="E50" s="329"/>
      <c r="F50" s="329"/>
      <c r="G50" s="329"/>
      <c r="H50" s="329"/>
      <c r="I50" s="329"/>
      <c r="J50" s="329"/>
      <c r="K50" s="329"/>
      <c r="L50" s="329"/>
      <c r="M50" s="329"/>
      <c r="N50" s="1"/>
    </row>
    <row r="51" spans="1:14" ht="13.5" customHeight="1">
      <c r="A51" s="1"/>
      <c r="B51" s="329"/>
      <c r="C51" s="329"/>
      <c r="D51" s="329"/>
      <c r="E51" s="329"/>
      <c r="F51" s="329"/>
      <c r="G51" s="329"/>
      <c r="H51" s="329"/>
      <c r="I51" s="329"/>
      <c r="J51" s="329"/>
      <c r="K51" s="329"/>
      <c r="L51" s="329"/>
      <c r="M51" s="329"/>
      <c r="N51" s="1"/>
    </row>
    <row r="52" spans="1:14" ht="13.5" customHeight="1">
      <c r="A52" s="1"/>
      <c r="B52" s="329"/>
      <c r="C52" s="329"/>
      <c r="D52" s="329"/>
      <c r="E52" s="329"/>
      <c r="F52" s="329"/>
      <c r="G52" s="329"/>
      <c r="H52" s="329"/>
      <c r="I52" s="329"/>
      <c r="J52" s="329"/>
      <c r="K52" s="329"/>
      <c r="L52" s="329"/>
      <c r="M52" s="329"/>
      <c r="N52" s="1"/>
    </row>
    <row r="53" spans="1:14" s="215" customFormat="1">
      <c r="A53" s="238"/>
      <c r="B53" s="399"/>
      <c r="C53" s="238"/>
      <c r="D53" s="238"/>
      <c r="E53" s="238"/>
      <c r="F53" s="238"/>
      <c r="G53" s="238"/>
      <c r="H53" s="238"/>
      <c r="I53" s="238"/>
      <c r="J53" s="238"/>
      <c r="K53" s="238"/>
      <c r="L53" s="238"/>
      <c r="M53" s="238"/>
      <c r="N53" s="238"/>
    </row>
    <row r="54" spans="1:14" ht="14.4">
      <c r="A54" s="1"/>
      <c r="B54" s="218"/>
      <c r="C54" s="149"/>
      <c r="D54" s="1"/>
      <c r="E54" s="1"/>
      <c r="F54" s="1"/>
      <c r="G54" s="1"/>
      <c r="H54" s="1"/>
      <c r="I54" s="1"/>
      <c r="J54" s="1"/>
      <c r="K54" s="1"/>
      <c r="L54" s="1"/>
      <c r="M54" s="1"/>
      <c r="N54" s="1"/>
    </row>
    <row r="55" spans="1:14" ht="14.4">
      <c r="A55" s="1"/>
      <c r="B55" s="218"/>
      <c r="C55" s="149"/>
      <c r="D55" s="1"/>
      <c r="E55" s="1"/>
      <c r="F55" s="1"/>
      <c r="G55" s="1"/>
      <c r="H55" s="1"/>
      <c r="I55" s="1"/>
      <c r="J55" s="1"/>
      <c r="K55" s="1"/>
      <c r="L55" s="1"/>
      <c r="M55" s="1"/>
      <c r="N55" s="1"/>
    </row>
    <row r="56" spans="1:14" ht="14.4">
      <c r="A56" s="1"/>
      <c r="B56" s="218"/>
      <c r="C56" s="149"/>
      <c r="D56" s="1"/>
      <c r="E56" s="1"/>
      <c r="F56" s="1"/>
      <c r="G56" s="1"/>
      <c r="H56" s="1"/>
      <c r="I56" s="1"/>
      <c r="J56" s="1"/>
      <c r="K56" s="1"/>
      <c r="L56" s="1"/>
      <c r="M56" s="1"/>
      <c r="N56" s="1"/>
    </row>
    <row r="57" spans="1:14" ht="14.4">
      <c r="A57" s="1"/>
      <c r="B57" s="218"/>
      <c r="C57" s="149"/>
      <c r="D57" s="1"/>
      <c r="E57" s="1"/>
      <c r="F57" s="1"/>
      <c r="G57" s="1"/>
      <c r="H57" s="1"/>
      <c r="I57" s="1"/>
      <c r="J57" s="1"/>
      <c r="K57" s="1"/>
      <c r="L57" s="1"/>
      <c r="M57" s="1"/>
      <c r="N57" s="1"/>
    </row>
    <row r="58" spans="1:14" ht="14.4">
      <c r="A58" s="1"/>
      <c r="B58" s="218"/>
      <c r="C58" s="149"/>
      <c r="D58" s="1"/>
      <c r="E58" s="1"/>
      <c r="F58" s="1"/>
      <c r="G58" s="1"/>
      <c r="H58" s="1"/>
      <c r="I58" s="1"/>
      <c r="J58" s="1"/>
      <c r="K58" s="1"/>
      <c r="L58" s="1"/>
      <c r="M58" s="1"/>
      <c r="N58" s="1"/>
    </row>
    <row r="59" spans="1:14" ht="14.4">
      <c r="A59" s="1"/>
      <c r="B59" s="218"/>
      <c r="C59" s="149"/>
      <c r="D59" s="1"/>
      <c r="E59" s="1"/>
      <c r="F59" s="1"/>
      <c r="G59" s="1"/>
      <c r="H59" s="1"/>
      <c r="I59" s="1"/>
      <c r="J59" s="1"/>
      <c r="K59" s="1"/>
      <c r="L59" s="1"/>
      <c r="M59" s="1"/>
      <c r="N59" s="1"/>
    </row>
    <row r="60" spans="1:14" ht="19.2">
      <c r="A60" s="17" t="s">
        <v>6</v>
      </c>
      <c r="B60" s="17"/>
      <c r="C60" s="17"/>
      <c r="D60" s="17"/>
      <c r="E60" s="17"/>
      <c r="F60" s="17"/>
      <c r="G60" s="17"/>
      <c r="H60" s="17"/>
      <c r="I60" s="17"/>
      <c r="J60" s="17"/>
      <c r="K60" s="17"/>
      <c r="L60" s="17"/>
      <c r="M60" s="17"/>
      <c r="N60" s="17"/>
    </row>
  </sheetData>
  <sheetProtection sheet="1" objects="1" scenarios="1"/>
  <mergeCells count="12">
    <mergeCell ref="K1:M1"/>
    <mergeCell ref="H5:M5"/>
    <mergeCell ref="A8:M8"/>
    <mergeCell ref="A60:N60"/>
    <mergeCell ref="K2:M4"/>
    <mergeCell ref="D11:E16"/>
    <mergeCell ref="F11:L16"/>
    <mergeCell ref="D17:E22"/>
    <mergeCell ref="F17:L22"/>
    <mergeCell ref="D23:E28"/>
    <mergeCell ref="F23:L28"/>
    <mergeCell ref="B11:C28"/>
  </mergeCells>
  <phoneticPr fontId="4"/>
  <conditionalFormatting sqref="D11:L22">
    <cfRule type="expression" dxfId="16" priority="3">
      <formula>$D$23="○"</formula>
    </cfRule>
  </conditionalFormatting>
  <conditionalFormatting sqref="D11:L16 D23:L28">
    <cfRule type="expression" dxfId="15" priority="2">
      <formula>$D$17="○"</formula>
    </cfRule>
  </conditionalFormatting>
  <conditionalFormatting sqref="D17:L28">
    <cfRule type="expression" dxfId="14" priority="1">
      <formula>$D$11="○"</formula>
    </cfRule>
  </conditionalFormatting>
  <dataValidations count="1">
    <dataValidation type="list" allowBlank="1" showDropDown="0" showInputMessage="1" showErrorMessage="1" sqref="D11:E28">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N34" sqref="N34"/>
    </sheetView>
  </sheetViews>
  <sheetFormatPr defaultColWidth="6.5" defaultRowHeight="13.2"/>
  <cols>
    <col min="1" max="1" width="2.5" style="10" customWidth="1"/>
    <col min="2" max="14" width="6.5" style="10"/>
    <col min="15" max="15" width="2.5" style="10" customWidth="1"/>
    <col min="16" max="16384" width="6.5" style="10"/>
  </cols>
  <sheetData>
    <row r="1" spans="1:15" ht="26.55">
      <c r="A1" s="1"/>
      <c r="B1" s="11"/>
      <c r="C1" s="18"/>
      <c r="D1" s="18"/>
      <c r="E1" s="18"/>
      <c r="F1" s="1"/>
      <c r="G1" s="1"/>
      <c r="H1" s="1"/>
      <c r="I1" s="1"/>
      <c r="J1" s="1"/>
      <c r="K1" s="107"/>
      <c r="L1" s="109" t="s">
        <v>45</v>
      </c>
      <c r="M1" s="109"/>
      <c r="N1" s="109"/>
      <c r="O1" s="1"/>
    </row>
    <row r="2" spans="1:15" ht="13.5" customHeight="1">
      <c r="A2" s="1"/>
      <c r="B2" s="12" t="s">
        <v>18</v>
      </c>
      <c r="C2" s="19"/>
      <c r="D2" s="40"/>
      <c r="E2" s="1"/>
      <c r="F2" s="1"/>
      <c r="G2" s="1"/>
      <c r="H2" s="1"/>
      <c r="I2" s="1"/>
      <c r="J2" s="1"/>
      <c r="K2" s="1"/>
      <c r="L2" s="110" t="s">
        <v>26</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48</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201</v>
      </c>
      <c r="D8" s="22"/>
      <c r="E8" s="22"/>
      <c r="F8" s="22"/>
      <c r="G8" s="22"/>
      <c r="H8" s="22"/>
      <c r="I8" s="22"/>
      <c r="J8" s="22"/>
      <c r="K8" s="22"/>
      <c r="L8" s="22"/>
      <c r="M8" s="22"/>
      <c r="N8" s="22"/>
      <c r="O8" s="1"/>
    </row>
    <row r="9" spans="1:15" ht="13.5" customHeight="1">
      <c r="A9" s="1"/>
      <c r="B9" s="1"/>
      <c r="C9" s="23" t="s">
        <v>189</v>
      </c>
      <c r="D9" s="43"/>
      <c r="E9" s="52"/>
      <c r="F9" s="76"/>
      <c r="G9" s="98" t="s">
        <v>9</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22</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172</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16</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11</v>
      </c>
      <c r="D24" s="26"/>
      <c r="E24" s="26"/>
      <c r="F24" s="26"/>
      <c r="G24" s="26"/>
      <c r="H24" s="26"/>
      <c r="I24" s="26"/>
      <c r="J24" s="26"/>
      <c r="K24" s="26"/>
      <c r="L24" s="26"/>
      <c r="M24" s="26"/>
      <c r="N24" s="1"/>
      <c r="O24" s="1"/>
    </row>
    <row r="25" spans="1:15" ht="14.25" customHeight="1">
      <c r="A25" s="1"/>
      <c r="B25" s="1"/>
      <c r="C25" s="27" t="s">
        <v>14</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10</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173</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178</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2</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12</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175</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2</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8</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6</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69" priority="17">
      <formula>$E$9="○"</formula>
    </cfRule>
  </conditionalFormatting>
  <conditionalFormatting sqref="E28:M36">
    <cfRule type="expression" dxfId="168" priority="16">
      <formula>$E$12="○"</formula>
    </cfRule>
  </conditionalFormatting>
  <conditionalFormatting sqref="E37:M39">
    <cfRule type="expression" dxfId="167" priority="14">
      <formula>$E$15="○"</formula>
    </cfRule>
  </conditionalFormatting>
  <conditionalFormatting sqref="E44:M46">
    <cfRule type="expression" dxfId="166" priority="9">
      <formula>AND($E$25="",$E$28="",$E$31="",$E$34="",$E$37="")</formula>
    </cfRule>
  </conditionalFormatting>
  <conditionalFormatting sqref="E47:M49">
    <cfRule type="expression" dxfId="165" priority="8">
      <formula>AND($E$25="",$E$28="",$E$31="",$E$34="",$E$37="")</formula>
    </cfRule>
  </conditionalFormatting>
  <conditionalFormatting sqref="E50:M52">
    <cfRule type="expression" dxfId="164" priority="7">
      <formula>AND($E$25="",$E$28="",$E$31="",$E$34="",$E$37="")</formula>
    </cfRule>
  </conditionalFormatting>
  <conditionalFormatting sqref="E54:M59">
    <cfRule type="expression" dxfId="163" priority="6">
      <formula>$E$37=""</formula>
    </cfRule>
  </conditionalFormatting>
  <conditionalFormatting sqref="E18:M20">
    <cfRule type="expression" dxfId="162" priority="5">
      <formula>OR($E$9="○",$E$12="○",$E$15="○")</formula>
    </cfRule>
  </conditionalFormatting>
  <conditionalFormatting sqref="E9:M11">
    <cfRule type="expression" dxfId="161" priority="4">
      <formula>$E$18="○"</formula>
    </cfRule>
  </conditionalFormatting>
  <conditionalFormatting sqref="E12:M14">
    <cfRule type="expression" dxfId="160" priority="3">
      <formula>$E$18="○"</formula>
    </cfRule>
  </conditionalFormatting>
  <conditionalFormatting sqref="E15:M17">
    <cfRule type="expression" dxfId="159" priority="2">
      <formula>$E$18="○"</formula>
    </cfRule>
  </conditionalFormatting>
  <conditionalFormatting sqref="G15:M17">
    <cfRule type="expression" dxfId="158"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4"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topLeftCell="A4" zoomScaleSheetLayoutView="100" workbookViewId="0">
      <selection activeCell="E23" sqref="E23"/>
    </sheetView>
  </sheetViews>
  <sheetFormatPr defaultColWidth="6.5" defaultRowHeight="13.2"/>
  <cols>
    <col min="1" max="13" width="6.5" style="10"/>
    <col min="14" max="14" width="2.5" style="10" customWidth="1"/>
    <col min="15" max="16384" width="6.5" style="10"/>
  </cols>
  <sheetData>
    <row r="1" spans="1:28" ht="25.8">
      <c r="A1" s="1"/>
      <c r="B1" s="1"/>
      <c r="C1" s="1"/>
      <c r="D1" s="1"/>
      <c r="E1" s="1"/>
      <c r="F1" s="1"/>
      <c r="G1" s="1"/>
      <c r="H1" s="1"/>
      <c r="I1" s="1"/>
      <c r="J1" s="1"/>
      <c r="K1" s="294" t="s">
        <v>177</v>
      </c>
      <c r="L1" s="968"/>
      <c r="M1" s="968"/>
      <c r="N1" s="1"/>
      <c r="AB1" s="978"/>
    </row>
    <row r="2" spans="1:28" ht="13.5" customHeight="1">
      <c r="A2" s="1"/>
      <c r="B2" s="1"/>
      <c r="C2" s="1"/>
      <c r="D2" s="1"/>
      <c r="E2" s="1"/>
      <c r="F2" s="1"/>
      <c r="G2" s="1"/>
      <c r="H2" s="1"/>
      <c r="I2" s="1"/>
      <c r="J2" s="1"/>
      <c r="K2" s="967" t="s">
        <v>210</v>
      </c>
      <c r="L2" s="967"/>
      <c r="M2" s="967"/>
      <c r="N2" s="1"/>
    </row>
    <row r="3" spans="1:28" ht="13.5" customHeight="1">
      <c r="A3" s="1"/>
      <c r="B3" s="1"/>
      <c r="C3" s="1"/>
      <c r="D3" s="1"/>
      <c r="E3" s="1"/>
      <c r="F3" s="1"/>
      <c r="G3" s="1"/>
      <c r="H3" s="1"/>
      <c r="I3" s="1"/>
      <c r="J3" s="1"/>
      <c r="K3" s="967"/>
      <c r="L3" s="967"/>
      <c r="M3" s="967"/>
      <c r="N3" s="1"/>
    </row>
    <row r="4" spans="1:28" ht="13.5" customHeight="1">
      <c r="A4" s="1"/>
      <c r="B4" s="1"/>
      <c r="C4" s="1"/>
      <c r="D4" s="1"/>
      <c r="E4" s="1"/>
      <c r="F4" s="1"/>
      <c r="G4" s="1"/>
      <c r="H4" s="1"/>
      <c r="I4" s="1"/>
      <c r="J4" s="1"/>
      <c r="K4" s="967"/>
      <c r="L4" s="967"/>
      <c r="M4" s="967"/>
      <c r="N4" s="1"/>
    </row>
    <row r="5" spans="1:28" ht="14.4">
      <c r="A5" s="1"/>
      <c r="B5" s="925"/>
      <c r="C5" s="925"/>
      <c r="D5" s="925"/>
      <c r="E5" s="925"/>
      <c r="F5" s="925"/>
      <c r="G5" s="925"/>
      <c r="H5" s="925"/>
      <c r="I5" s="925"/>
      <c r="J5" s="925"/>
      <c r="K5" s="925"/>
      <c r="L5" s="925"/>
      <c r="M5" s="925"/>
      <c r="N5" s="1"/>
    </row>
    <row r="6" spans="1:28" ht="14.4">
      <c r="A6" s="1"/>
      <c r="B6" s="925"/>
      <c r="C6" s="925"/>
      <c r="D6" s="925"/>
      <c r="E6" s="925"/>
      <c r="F6" s="925"/>
      <c r="G6" s="925"/>
      <c r="H6" s="925"/>
      <c r="I6" s="925"/>
      <c r="J6" s="925"/>
      <c r="K6" s="925"/>
      <c r="L6" s="925"/>
      <c r="M6" s="925"/>
      <c r="N6" s="1"/>
    </row>
    <row r="7" spans="1:28">
      <c r="A7" s="1"/>
      <c r="B7" s="1"/>
      <c r="C7" s="1"/>
      <c r="D7" s="1"/>
      <c r="E7" s="1"/>
      <c r="F7" s="1"/>
      <c r="G7" s="1"/>
      <c r="H7" s="1"/>
      <c r="I7" s="1"/>
      <c r="J7" s="1"/>
      <c r="K7" s="16"/>
      <c r="L7" s="16"/>
      <c r="M7" s="16"/>
      <c r="N7" s="1"/>
    </row>
    <row r="8" spans="1:28" ht="16.2">
      <c r="A8" s="170" t="s">
        <v>126</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941" t="str">
        <f>IF(AND(D11="",D14=""),"　↓　該当する方に○",IF(AND(D11="○",D14="○"),"　↓　いずれか１つに○",""))</f>
        <v>　↓　該当する方に○</v>
      </c>
      <c r="E10" s="16"/>
      <c r="F10" s="16"/>
      <c r="G10" s="16"/>
      <c r="H10" s="16"/>
      <c r="I10" s="16"/>
      <c r="J10" s="16"/>
      <c r="K10" s="16"/>
      <c r="L10" s="16"/>
      <c r="M10" s="16"/>
      <c r="N10" s="1"/>
    </row>
    <row r="11" spans="1:28" ht="13.5" customHeight="1">
      <c r="A11" s="1"/>
      <c r="B11" s="926" t="s">
        <v>246</v>
      </c>
      <c r="C11" s="935"/>
      <c r="D11" s="942"/>
      <c r="E11" s="948"/>
      <c r="F11" s="954" t="s">
        <v>250</v>
      </c>
      <c r="G11" s="961"/>
      <c r="H11" s="961"/>
      <c r="I11" s="961"/>
      <c r="J11" s="961"/>
      <c r="K11" s="961"/>
      <c r="L11" s="969"/>
      <c r="M11" s="1"/>
      <c r="N11" s="147"/>
    </row>
    <row r="12" spans="1:28" ht="13.5" customHeight="1">
      <c r="A12" s="1"/>
      <c r="B12" s="927"/>
      <c r="C12" s="936"/>
      <c r="D12" s="943"/>
      <c r="E12" s="949"/>
      <c r="F12" s="955"/>
      <c r="G12" s="962"/>
      <c r="H12" s="962"/>
      <c r="I12" s="962"/>
      <c r="J12" s="962"/>
      <c r="K12" s="962"/>
      <c r="L12" s="970"/>
      <c r="M12" s="1"/>
      <c r="N12" s="147"/>
    </row>
    <row r="13" spans="1:28" ht="13.5" customHeight="1">
      <c r="A13" s="1"/>
      <c r="B13" s="927"/>
      <c r="C13" s="936"/>
      <c r="D13" s="944"/>
      <c r="E13" s="950"/>
      <c r="F13" s="956"/>
      <c r="G13" s="963"/>
      <c r="H13" s="963"/>
      <c r="I13" s="963"/>
      <c r="J13" s="963"/>
      <c r="K13" s="963"/>
      <c r="L13" s="971"/>
      <c r="M13" s="1"/>
      <c r="N13" s="147"/>
    </row>
    <row r="14" spans="1:28" ht="13.5" customHeight="1">
      <c r="A14" s="1"/>
      <c r="B14" s="927"/>
      <c r="C14" s="936"/>
      <c r="D14" s="942"/>
      <c r="E14" s="948"/>
      <c r="F14" s="954" t="s">
        <v>247</v>
      </c>
      <c r="G14" s="961"/>
      <c r="H14" s="961"/>
      <c r="I14" s="961"/>
      <c r="J14" s="961"/>
      <c r="K14" s="961"/>
      <c r="L14" s="969"/>
      <c r="M14" s="1"/>
      <c r="N14" s="147"/>
    </row>
    <row r="15" spans="1:28" ht="13.5" customHeight="1">
      <c r="A15" s="1"/>
      <c r="B15" s="927"/>
      <c r="C15" s="936"/>
      <c r="D15" s="943"/>
      <c r="E15" s="949"/>
      <c r="F15" s="955"/>
      <c r="G15" s="962"/>
      <c r="H15" s="962"/>
      <c r="I15" s="962"/>
      <c r="J15" s="962"/>
      <c r="K15" s="962"/>
      <c r="L15" s="970"/>
      <c r="M15" s="1"/>
      <c r="N15" s="147"/>
    </row>
    <row r="16" spans="1:28" ht="13.5" customHeight="1">
      <c r="A16" s="1"/>
      <c r="B16" s="928"/>
      <c r="C16" s="937"/>
      <c r="D16" s="944"/>
      <c r="E16" s="950"/>
      <c r="F16" s="956"/>
      <c r="G16" s="963"/>
      <c r="H16" s="963"/>
      <c r="I16" s="963"/>
      <c r="J16" s="963"/>
      <c r="K16" s="963"/>
      <c r="L16" s="971"/>
      <c r="M16" s="1"/>
      <c r="N16" s="147"/>
    </row>
    <row r="17" spans="1:16">
      <c r="A17" s="1"/>
      <c r="B17" s="1"/>
      <c r="C17" s="1"/>
      <c r="D17" s="1"/>
      <c r="E17" s="1"/>
      <c r="F17" s="1"/>
      <c r="G17" s="1"/>
      <c r="H17" s="1"/>
      <c r="I17" s="1"/>
      <c r="J17" s="1"/>
      <c r="K17" s="1"/>
      <c r="L17" s="1"/>
      <c r="M17" s="1"/>
      <c r="N17" s="1"/>
      <c r="P17" s="977"/>
    </row>
    <row r="18" spans="1:16">
      <c r="A18" s="1"/>
      <c r="B18" s="1"/>
      <c r="C18" s="1"/>
      <c r="D18" s="1"/>
      <c r="E18" s="1"/>
      <c r="F18" s="1"/>
      <c r="G18" s="1"/>
      <c r="H18" s="1"/>
      <c r="I18" s="1"/>
      <c r="J18" s="1"/>
      <c r="K18" s="1"/>
      <c r="L18" s="1"/>
      <c r="M18" s="1"/>
      <c r="N18" s="1"/>
      <c r="P18" s="977"/>
    </row>
    <row r="19" spans="1:16">
      <c r="A19" s="1"/>
      <c r="B19" s="1"/>
      <c r="C19" s="1"/>
      <c r="D19" s="1"/>
      <c r="E19" s="1"/>
      <c r="F19" s="1"/>
      <c r="G19" s="1"/>
      <c r="H19" s="1"/>
      <c r="I19" s="1"/>
      <c r="J19" s="1"/>
      <c r="K19" s="1"/>
      <c r="L19" s="1"/>
      <c r="M19" s="1"/>
      <c r="N19" s="1"/>
      <c r="P19" s="977"/>
    </row>
    <row r="20" spans="1:16">
      <c r="A20" s="1"/>
      <c r="B20" s="1"/>
      <c r="C20" s="1"/>
      <c r="D20" s="1"/>
      <c r="E20" s="1"/>
      <c r="F20" s="1"/>
      <c r="G20" s="1"/>
      <c r="H20" s="1"/>
      <c r="I20" s="1"/>
      <c r="J20" s="1"/>
      <c r="K20" s="1"/>
      <c r="L20" s="1"/>
      <c r="M20" s="1"/>
      <c r="N20" s="1"/>
      <c r="P20" s="977"/>
    </row>
    <row r="21" spans="1:16">
      <c r="A21" s="1"/>
      <c r="B21" s="1"/>
      <c r="C21" s="1"/>
      <c r="D21" s="1"/>
      <c r="E21" s="1"/>
      <c r="F21" s="1"/>
      <c r="G21" s="1"/>
      <c r="H21" s="1"/>
      <c r="I21" s="1"/>
      <c r="J21" s="1"/>
      <c r="K21" s="1"/>
      <c r="L21" s="1"/>
      <c r="M21" s="1"/>
      <c r="N21" s="1"/>
      <c r="P21" s="977"/>
    </row>
    <row r="22" spans="1:16">
      <c r="A22" s="1"/>
      <c r="B22" s="1"/>
      <c r="C22" s="1"/>
      <c r="D22" s="1"/>
      <c r="E22" s="1"/>
      <c r="F22" s="1"/>
      <c r="G22" s="1"/>
      <c r="H22" s="1"/>
      <c r="I22" s="1"/>
      <c r="J22" s="1"/>
      <c r="K22" s="1"/>
      <c r="L22" s="1"/>
      <c r="M22" s="1"/>
      <c r="N22" s="1"/>
      <c r="P22" s="977"/>
    </row>
    <row r="23" spans="1:16">
      <c r="A23" s="1"/>
      <c r="B23" s="1"/>
      <c r="C23" s="1"/>
      <c r="D23" s="1"/>
      <c r="E23" s="1"/>
      <c r="F23" s="1"/>
      <c r="G23" s="1"/>
      <c r="H23" s="1"/>
      <c r="I23" s="1"/>
      <c r="J23" s="1"/>
      <c r="K23" s="1"/>
      <c r="L23" s="1"/>
      <c r="M23" s="1"/>
      <c r="N23" s="1"/>
      <c r="P23" s="977"/>
    </row>
    <row r="24" spans="1:16" ht="14.45" customHeight="1">
      <c r="A24" s="1"/>
      <c r="B24" s="929" t="s">
        <v>155</v>
      </c>
      <c r="C24" s="938"/>
      <c r="D24" s="945"/>
      <c r="E24" s="951"/>
      <c r="F24" s="957" t="s">
        <v>118</v>
      </c>
      <c r="G24" s="964"/>
      <c r="H24" s="964"/>
      <c r="I24" s="964"/>
      <c r="J24" s="964"/>
      <c r="K24" s="964"/>
      <c r="L24" s="972"/>
      <c r="M24" s="146"/>
      <c r="N24" s="1"/>
      <c r="P24" s="977"/>
    </row>
    <row r="25" spans="1:16" ht="14.45" customHeight="1">
      <c r="A25" s="1"/>
      <c r="B25" s="930"/>
      <c r="C25" s="939"/>
      <c r="D25" s="946"/>
      <c r="E25" s="952"/>
      <c r="F25" s="958"/>
      <c r="G25" s="965"/>
      <c r="H25" s="965"/>
      <c r="I25" s="965"/>
      <c r="J25" s="965"/>
      <c r="K25" s="965"/>
      <c r="L25" s="973"/>
      <c r="M25" s="146"/>
      <c r="N25" s="1"/>
      <c r="P25" s="977"/>
    </row>
    <row r="26" spans="1:16" ht="14.45" customHeight="1">
      <c r="A26" s="1"/>
      <c r="B26" s="930"/>
      <c r="C26" s="939"/>
      <c r="D26" s="946"/>
      <c r="E26" s="952"/>
      <c r="F26" s="958"/>
      <c r="G26" s="965"/>
      <c r="H26" s="965"/>
      <c r="I26" s="965"/>
      <c r="J26" s="965"/>
      <c r="K26" s="965"/>
      <c r="L26" s="973"/>
      <c r="M26" s="146"/>
      <c r="N26" s="147"/>
      <c r="P26" s="977"/>
    </row>
    <row r="27" spans="1:16" ht="14.45" customHeight="1">
      <c r="A27" s="1"/>
      <c r="B27" s="930"/>
      <c r="C27" s="939"/>
      <c r="D27" s="946"/>
      <c r="E27" s="952"/>
      <c r="F27" s="958"/>
      <c r="G27" s="965"/>
      <c r="H27" s="965"/>
      <c r="I27" s="965"/>
      <c r="J27" s="965"/>
      <c r="K27" s="965"/>
      <c r="L27" s="973"/>
      <c r="M27" s="146"/>
      <c r="N27" s="1"/>
      <c r="P27" s="977"/>
    </row>
    <row r="28" spans="1:16" ht="14.45" customHeight="1">
      <c r="A28" s="1"/>
      <c r="B28" s="930"/>
      <c r="C28" s="939"/>
      <c r="D28" s="946"/>
      <c r="E28" s="952"/>
      <c r="F28" s="958"/>
      <c r="G28" s="965"/>
      <c r="H28" s="965"/>
      <c r="I28" s="965"/>
      <c r="J28" s="965"/>
      <c r="K28" s="965"/>
      <c r="L28" s="973"/>
      <c r="M28" s="146"/>
      <c r="N28" s="1"/>
      <c r="P28" s="977"/>
    </row>
    <row r="29" spans="1:16" ht="14.45" customHeight="1">
      <c r="A29" s="1"/>
      <c r="B29" s="930"/>
      <c r="C29" s="939"/>
      <c r="D29" s="947"/>
      <c r="E29" s="953"/>
      <c r="F29" s="959"/>
      <c r="G29" s="966"/>
      <c r="H29" s="966"/>
      <c r="I29" s="966"/>
      <c r="J29" s="966"/>
      <c r="K29" s="966"/>
      <c r="L29" s="974"/>
      <c r="M29" s="146"/>
      <c r="N29" s="1"/>
      <c r="P29" s="977"/>
    </row>
    <row r="30" spans="1:16" ht="14.45" customHeight="1">
      <c r="A30" s="1"/>
      <c r="B30" s="930"/>
      <c r="C30" s="939"/>
      <c r="D30" s="945"/>
      <c r="E30" s="951"/>
      <c r="F30" s="957" t="s">
        <v>256</v>
      </c>
      <c r="G30" s="964"/>
      <c r="H30" s="964"/>
      <c r="I30" s="964"/>
      <c r="J30" s="964"/>
      <c r="K30" s="964"/>
      <c r="L30" s="972"/>
      <c r="M30" s="146"/>
      <c r="N30" s="1"/>
      <c r="P30" s="977"/>
    </row>
    <row r="31" spans="1:16" ht="14.45" customHeight="1">
      <c r="A31" s="1"/>
      <c r="B31" s="930"/>
      <c r="C31" s="939"/>
      <c r="D31" s="946"/>
      <c r="E31" s="952"/>
      <c r="F31" s="958"/>
      <c r="G31" s="965"/>
      <c r="H31" s="965"/>
      <c r="I31" s="965"/>
      <c r="J31" s="965"/>
      <c r="K31" s="965"/>
      <c r="L31" s="973"/>
      <c r="M31" s="146"/>
      <c r="N31" s="1"/>
      <c r="P31" s="977"/>
    </row>
    <row r="32" spans="1:16" ht="14.45" customHeight="1">
      <c r="A32" s="1"/>
      <c r="B32" s="930"/>
      <c r="C32" s="939"/>
      <c r="D32" s="946"/>
      <c r="E32" s="952"/>
      <c r="F32" s="958"/>
      <c r="G32" s="965"/>
      <c r="H32" s="965"/>
      <c r="I32" s="965"/>
      <c r="J32" s="965"/>
      <c r="K32" s="965"/>
      <c r="L32" s="973"/>
      <c r="M32" s="146"/>
      <c r="N32" s="1"/>
      <c r="P32" s="977"/>
    </row>
    <row r="33" spans="1:16" ht="14.45" customHeight="1">
      <c r="A33" s="1"/>
      <c r="B33" s="930"/>
      <c r="C33" s="939"/>
      <c r="D33" s="946"/>
      <c r="E33" s="952"/>
      <c r="F33" s="958"/>
      <c r="G33" s="965"/>
      <c r="H33" s="965"/>
      <c r="I33" s="965"/>
      <c r="J33" s="965"/>
      <c r="K33" s="965"/>
      <c r="L33" s="973"/>
      <c r="M33" s="146"/>
      <c r="N33" s="1"/>
      <c r="P33" s="977"/>
    </row>
    <row r="34" spans="1:16" ht="14.45" customHeight="1">
      <c r="A34" s="1"/>
      <c r="B34" s="930"/>
      <c r="C34" s="939"/>
      <c r="D34" s="946"/>
      <c r="E34" s="952"/>
      <c r="F34" s="960"/>
      <c r="G34" s="965"/>
      <c r="H34" s="965"/>
      <c r="I34" s="965"/>
      <c r="J34" s="965"/>
      <c r="K34" s="965"/>
      <c r="L34" s="973"/>
      <c r="M34" s="146"/>
      <c r="N34" s="1"/>
      <c r="P34" s="977"/>
    </row>
    <row r="35" spans="1:16" ht="14.45" customHeight="1">
      <c r="A35" s="1"/>
      <c r="B35" s="931"/>
      <c r="C35" s="940"/>
      <c r="D35" s="947"/>
      <c r="E35" s="953"/>
      <c r="F35" s="959"/>
      <c r="G35" s="966"/>
      <c r="H35" s="966"/>
      <c r="I35" s="966"/>
      <c r="J35" s="966"/>
      <c r="K35" s="966"/>
      <c r="L35" s="974"/>
      <c r="M35" s="146"/>
      <c r="N35" s="1"/>
      <c r="P35" s="977"/>
    </row>
    <row r="36" spans="1:16">
      <c r="A36" s="1"/>
      <c r="B36" s="932"/>
      <c r="C36" s="932"/>
      <c r="D36" s="932"/>
      <c r="E36" s="932"/>
      <c r="F36" s="932"/>
      <c r="G36" s="932"/>
      <c r="H36" s="932"/>
      <c r="I36" s="932"/>
      <c r="J36" s="932"/>
      <c r="K36" s="932"/>
      <c r="L36" s="932"/>
      <c r="M36" s="975"/>
      <c r="N36" s="1"/>
    </row>
    <row r="37" spans="1:16" ht="40.15" customHeight="1">
      <c r="A37" s="1"/>
      <c r="B37" s="925" t="s">
        <v>77</v>
      </c>
      <c r="C37" s="925"/>
      <c r="D37" s="925"/>
      <c r="E37" s="925"/>
      <c r="F37" s="925"/>
      <c r="G37" s="925"/>
      <c r="H37" s="925"/>
      <c r="I37" s="925"/>
      <c r="J37" s="925"/>
      <c r="K37" s="925"/>
      <c r="L37" s="925"/>
      <c r="M37" s="925"/>
      <c r="N37" s="1"/>
    </row>
    <row r="38" spans="1:16" ht="25.15" customHeight="1">
      <c r="A38" s="1"/>
      <c r="B38" s="933"/>
      <c r="C38" s="933"/>
      <c r="D38" s="933"/>
      <c r="E38" s="933"/>
      <c r="F38" s="933"/>
      <c r="G38" s="933"/>
      <c r="H38" s="933"/>
      <c r="I38" s="933"/>
      <c r="J38" s="933"/>
      <c r="K38" s="933"/>
      <c r="L38" s="933"/>
      <c r="M38" s="933"/>
      <c r="N38" s="1"/>
    </row>
    <row r="39" spans="1:16" ht="14.4">
      <c r="A39" s="1"/>
      <c r="B39" s="925"/>
      <c r="C39" s="925"/>
      <c r="D39" s="925"/>
      <c r="E39" s="925"/>
      <c r="F39" s="925"/>
      <c r="G39" s="925"/>
      <c r="H39" s="925"/>
      <c r="I39" s="925"/>
      <c r="J39" s="925"/>
      <c r="K39" s="925"/>
      <c r="L39" s="925"/>
      <c r="M39" s="925"/>
      <c r="N39" s="1"/>
    </row>
    <row r="40" spans="1:16" ht="14.4">
      <c r="A40" s="1"/>
      <c r="B40" s="925"/>
      <c r="C40" s="925"/>
      <c r="D40" s="925"/>
      <c r="E40" s="925"/>
      <c r="F40" s="925"/>
      <c r="G40" s="925"/>
      <c r="H40" s="925"/>
      <c r="I40" s="925"/>
      <c r="J40" s="925"/>
      <c r="K40" s="925"/>
      <c r="L40" s="925"/>
      <c r="M40" s="925"/>
      <c r="N40" s="1"/>
    </row>
    <row r="41" spans="1:16">
      <c r="A41" s="924"/>
      <c r="B41" s="934"/>
      <c r="C41" s="934"/>
      <c r="D41" s="934"/>
      <c r="E41" s="934"/>
      <c r="F41" s="934"/>
      <c r="G41" s="934"/>
      <c r="H41" s="934"/>
      <c r="I41" s="934"/>
      <c r="J41" s="934"/>
      <c r="K41" s="934"/>
      <c r="L41" s="934"/>
      <c r="M41" s="976"/>
      <c r="N41" s="1"/>
    </row>
    <row r="42" spans="1:16" ht="14.4">
      <c r="A42" s="1"/>
      <c r="B42" s="925"/>
      <c r="C42" s="925"/>
      <c r="D42" s="925"/>
      <c r="E42" s="925"/>
      <c r="F42" s="925"/>
      <c r="G42" s="925"/>
      <c r="H42" s="925"/>
      <c r="I42" s="925"/>
      <c r="J42" s="925"/>
      <c r="K42" s="925"/>
      <c r="L42" s="925"/>
      <c r="M42" s="925"/>
      <c r="N42" s="1"/>
    </row>
    <row r="43" spans="1:16" ht="14.4">
      <c r="A43" s="1"/>
      <c r="B43" s="925"/>
      <c r="C43" s="925"/>
      <c r="D43" s="925"/>
      <c r="E43" s="925"/>
      <c r="F43" s="925"/>
      <c r="G43" s="925"/>
      <c r="H43" s="925"/>
      <c r="I43" s="925"/>
      <c r="J43" s="925"/>
      <c r="K43" s="925"/>
      <c r="L43" s="925"/>
      <c r="M43" s="925"/>
      <c r="N43" s="1"/>
    </row>
    <row r="44" spans="1:16" ht="14.4">
      <c r="A44" s="1"/>
      <c r="B44" s="925"/>
      <c r="C44" s="925"/>
      <c r="D44" s="925"/>
      <c r="E44" s="925"/>
      <c r="F44" s="925"/>
      <c r="G44" s="925"/>
      <c r="H44" s="925"/>
      <c r="I44" s="925"/>
      <c r="J44" s="925"/>
      <c r="K44" s="925"/>
      <c r="L44" s="925"/>
      <c r="M44" s="925"/>
      <c r="N44" s="1"/>
    </row>
    <row r="45" spans="1:16" ht="19.2">
      <c r="A45" s="17" t="s">
        <v>6</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6">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$D$14="○"</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topLeftCell="A19" zoomScaleSheetLayoutView="115" workbookViewId="0">
      <selection activeCell="F14" sqref="F14:L16"/>
    </sheetView>
  </sheetViews>
  <sheetFormatPr defaultColWidth="6.5" defaultRowHeight="13.2"/>
  <cols>
    <col min="1" max="10" width="6.5" style="10"/>
    <col min="11" max="11" width="8.375" style="10" customWidth="1"/>
    <col min="12" max="13" width="6.5" style="10"/>
    <col min="14" max="14" width="2.5" style="10" customWidth="1"/>
    <col min="15" max="16" width="6.5" style="979"/>
    <col min="17" max="16384" width="6.5" style="10"/>
  </cols>
  <sheetData>
    <row r="1" spans="1:28" ht="25.8">
      <c r="A1" s="1"/>
      <c r="B1" s="1"/>
      <c r="C1" s="1"/>
      <c r="D1" s="1"/>
      <c r="E1" s="1"/>
      <c r="F1" s="1"/>
      <c r="G1" s="1"/>
      <c r="H1" s="1"/>
      <c r="I1" s="1"/>
      <c r="J1" s="107"/>
      <c r="K1" s="294" t="s">
        <v>177</v>
      </c>
      <c r="L1" s="294"/>
      <c r="M1" s="294"/>
      <c r="N1" s="1"/>
      <c r="AB1" s="978"/>
    </row>
    <row r="2" spans="1:28" ht="13.5" customHeight="1">
      <c r="A2" s="1"/>
      <c r="B2" s="1"/>
      <c r="C2" s="1"/>
      <c r="D2" s="1"/>
      <c r="E2" s="1"/>
      <c r="F2" s="1"/>
      <c r="G2" s="1"/>
      <c r="H2" s="1"/>
      <c r="I2" s="1"/>
      <c r="J2" s="1"/>
      <c r="K2" s="967" t="s">
        <v>211</v>
      </c>
      <c r="L2" s="967"/>
      <c r="M2" s="967"/>
      <c r="N2" s="1"/>
    </row>
    <row r="3" spans="1:28" ht="13.5" customHeight="1">
      <c r="A3" s="1"/>
      <c r="B3" s="1"/>
      <c r="C3" s="1"/>
      <c r="D3" s="1"/>
      <c r="E3" s="1"/>
      <c r="F3" s="1"/>
      <c r="G3" s="1"/>
      <c r="H3" s="1"/>
      <c r="I3" s="1"/>
      <c r="J3" s="1"/>
      <c r="K3" s="967"/>
      <c r="L3" s="967"/>
      <c r="M3" s="967"/>
      <c r="N3" s="1"/>
    </row>
    <row r="4" spans="1:28" ht="13.5" customHeight="1">
      <c r="A4" s="1"/>
      <c r="B4" s="1"/>
      <c r="C4" s="1"/>
      <c r="D4" s="1"/>
      <c r="E4" s="1"/>
      <c r="F4" s="1"/>
      <c r="G4" s="1"/>
      <c r="H4" s="1"/>
      <c r="I4" s="1"/>
      <c r="J4" s="1"/>
      <c r="K4" s="967"/>
      <c r="L4" s="967"/>
      <c r="M4" s="967"/>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182</v>
      </c>
      <c r="B8" s="15"/>
      <c r="C8" s="15"/>
      <c r="D8" s="15"/>
      <c r="E8" s="15"/>
      <c r="F8" s="15"/>
      <c r="G8" s="15"/>
      <c r="H8" s="15"/>
      <c r="I8" s="15"/>
      <c r="J8" s="15"/>
      <c r="K8" s="15"/>
      <c r="L8" s="15"/>
      <c r="M8" s="15"/>
      <c r="N8" s="1"/>
    </row>
    <row r="9" spans="1:28">
      <c r="A9" s="16"/>
      <c r="B9" s="16"/>
      <c r="C9" s="16"/>
      <c r="D9" s="991"/>
      <c r="E9" s="16"/>
      <c r="F9" s="16"/>
      <c r="G9" s="16"/>
      <c r="H9" s="16"/>
      <c r="I9" s="16"/>
      <c r="J9" s="16"/>
      <c r="K9" s="16"/>
      <c r="L9" s="16"/>
      <c r="M9" s="16"/>
      <c r="N9" s="1"/>
    </row>
    <row r="10" spans="1:28" ht="13.5" customHeight="1">
      <c r="A10" s="1"/>
      <c r="B10" s="1"/>
      <c r="C10" s="1"/>
      <c r="D10" s="992" t="str">
        <f>IF(AND(D11="",D14=""),"　↓　入札説明書を確認し、該当する方に○",IF(AND(D11="○",D14="○"),"　↓　いずれか１つに○",""))</f>
        <v/>
      </c>
      <c r="E10" s="1"/>
      <c r="F10" s="1"/>
      <c r="G10" s="1"/>
      <c r="H10" s="1"/>
      <c r="I10" s="1"/>
      <c r="J10" s="1"/>
      <c r="K10" s="1"/>
      <c r="L10" s="1"/>
      <c r="M10" s="1"/>
      <c r="N10" s="1"/>
      <c r="P10" s="1049"/>
    </row>
    <row r="11" spans="1:28" ht="13.5" customHeight="1">
      <c r="A11" s="1"/>
      <c r="B11" s="980" t="s">
        <v>180</v>
      </c>
      <c r="C11" s="986"/>
      <c r="D11" s="942" t="s">
        <v>64</v>
      </c>
      <c r="E11" s="948"/>
      <c r="F11" s="1012" t="s">
        <v>62</v>
      </c>
      <c r="G11" s="961"/>
      <c r="H11" s="961"/>
      <c r="I11" s="961"/>
      <c r="J11" s="961"/>
      <c r="K11" s="961"/>
      <c r="L11" s="969"/>
      <c r="M11" s="1"/>
      <c r="N11" s="147"/>
    </row>
    <row r="12" spans="1:28" ht="13.5" customHeight="1">
      <c r="A12" s="1"/>
      <c r="B12" s="981"/>
      <c r="C12" s="987"/>
      <c r="D12" s="943"/>
      <c r="E12" s="949"/>
      <c r="F12" s="955"/>
      <c r="G12" s="962"/>
      <c r="H12" s="962"/>
      <c r="I12" s="962"/>
      <c r="J12" s="962"/>
      <c r="K12" s="962"/>
      <c r="L12" s="970"/>
      <c r="M12" s="1"/>
      <c r="N12" s="147"/>
    </row>
    <row r="13" spans="1:28" ht="13.5" customHeight="1">
      <c r="A13" s="1"/>
      <c r="B13" s="981"/>
      <c r="C13" s="987"/>
      <c r="D13" s="944"/>
      <c r="E13" s="950"/>
      <c r="F13" s="956"/>
      <c r="G13" s="963"/>
      <c r="H13" s="963"/>
      <c r="I13" s="963"/>
      <c r="J13" s="963"/>
      <c r="K13" s="963"/>
      <c r="L13" s="971"/>
      <c r="M13" s="1"/>
      <c r="N13" s="147"/>
    </row>
    <row r="14" spans="1:28" ht="13.5" customHeight="1">
      <c r="A14" s="1"/>
      <c r="B14" s="981"/>
      <c r="C14" s="987"/>
      <c r="D14" s="942"/>
      <c r="E14" s="948"/>
      <c r="F14" s="1012" t="s">
        <v>23</v>
      </c>
      <c r="G14" s="961"/>
      <c r="H14" s="961"/>
      <c r="I14" s="961"/>
      <c r="J14" s="961"/>
      <c r="K14" s="961"/>
      <c r="L14" s="969"/>
      <c r="M14" s="1"/>
      <c r="N14" s="147"/>
    </row>
    <row r="15" spans="1:28" ht="13.5" customHeight="1">
      <c r="A15" s="1"/>
      <c r="B15" s="981"/>
      <c r="C15" s="987"/>
      <c r="D15" s="943"/>
      <c r="E15" s="949"/>
      <c r="F15" s="955"/>
      <c r="G15" s="962"/>
      <c r="H15" s="962"/>
      <c r="I15" s="962"/>
      <c r="J15" s="962"/>
      <c r="K15" s="962"/>
      <c r="L15" s="970"/>
      <c r="M15" s="1"/>
      <c r="N15" s="147"/>
    </row>
    <row r="16" spans="1:28" ht="13.5" customHeight="1">
      <c r="A16" s="1"/>
      <c r="B16" s="982"/>
      <c r="C16" s="988"/>
      <c r="D16" s="944"/>
      <c r="E16" s="950"/>
      <c r="F16" s="956"/>
      <c r="G16" s="963"/>
      <c r="H16" s="963"/>
      <c r="I16" s="963"/>
      <c r="J16" s="963"/>
      <c r="K16" s="963"/>
      <c r="L16" s="971"/>
      <c r="M16" s="1"/>
      <c r="N16" s="147"/>
    </row>
    <row r="17" spans="1:41" ht="13.5" customHeight="1">
      <c r="A17" s="1"/>
      <c r="B17" s="1"/>
      <c r="C17" s="1"/>
      <c r="D17" s="1"/>
      <c r="E17" s="1"/>
      <c r="F17" s="1"/>
      <c r="G17" s="1"/>
      <c r="H17" s="1"/>
      <c r="I17" s="1"/>
      <c r="J17" s="1"/>
      <c r="K17" s="1"/>
      <c r="L17" s="1"/>
      <c r="M17" s="1"/>
      <c r="N17" s="1"/>
      <c r="P17" s="1049"/>
    </row>
    <row r="18" spans="1:41" ht="13.5" customHeight="1">
      <c r="A18" s="1"/>
      <c r="B18" s="1"/>
      <c r="C18" s="1"/>
      <c r="D18" s="1"/>
      <c r="E18" s="1"/>
      <c r="F18" s="1"/>
      <c r="G18" s="1"/>
      <c r="H18" s="1"/>
      <c r="I18" s="1"/>
      <c r="J18" s="1"/>
      <c r="K18" s="1"/>
      <c r="L18" s="1"/>
      <c r="M18" s="1"/>
      <c r="N18" s="1"/>
      <c r="P18" s="1049"/>
    </row>
    <row r="19" spans="1:41" ht="13.5" customHeight="1">
      <c r="A19" s="1"/>
      <c r="B19" s="1"/>
      <c r="C19" s="1"/>
      <c r="D19" s="1"/>
      <c r="E19" s="1"/>
      <c r="F19" s="1"/>
      <c r="G19" s="1"/>
      <c r="H19" s="1"/>
      <c r="I19" s="1"/>
      <c r="J19" s="1"/>
      <c r="K19" s="1"/>
      <c r="L19" s="1"/>
      <c r="M19" s="1"/>
      <c r="N19" s="1"/>
      <c r="P19" s="1049"/>
    </row>
    <row r="20" spans="1:41" ht="13.5" customHeight="1">
      <c r="A20" s="1"/>
      <c r="B20" s="1"/>
      <c r="C20" s="1"/>
      <c r="D20" s="1"/>
      <c r="E20" s="1"/>
      <c r="F20" s="1"/>
      <c r="G20" s="1"/>
      <c r="H20" s="1"/>
      <c r="I20" s="1"/>
      <c r="J20" s="1"/>
      <c r="K20" s="1"/>
      <c r="L20" s="1"/>
      <c r="M20" s="1"/>
      <c r="N20" s="1"/>
      <c r="P20" s="1049"/>
    </row>
    <row r="21" spans="1:41" ht="13.5" customHeight="1">
      <c r="A21" s="1"/>
      <c r="B21" s="1"/>
      <c r="C21" s="1"/>
      <c r="D21" s="993"/>
      <c r="E21" s="1"/>
      <c r="F21" s="1"/>
      <c r="G21" s="1"/>
      <c r="H21" s="1"/>
      <c r="I21" s="1"/>
      <c r="J21" s="1"/>
      <c r="K21" s="1"/>
      <c r="L21" s="1"/>
      <c r="M21" s="1"/>
      <c r="N21" s="1"/>
      <c r="P21" s="1049"/>
    </row>
    <row r="22" spans="1:41" ht="13.5" customHeight="1">
      <c r="A22" s="1"/>
      <c r="B22" s="980" t="s">
        <v>183</v>
      </c>
      <c r="C22" s="836"/>
      <c r="D22" s="945"/>
      <c r="E22" s="951"/>
      <c r="F22" s="1013" t="s">
        <v>156</v>
      </c>
      <c r="G22" s="1013"/>
      <c r="H22" s="1013"/>
      <c r="I22" s="1013"/>
      <c r="J22" s="1013"/>
      <c r="K22" s="1013"/>
      <c r="L22" s="1041"/>
      <c r="M22" s="146"/>
      <c r="N22" s="1"/>
    </row>
    <row r="23" spans="1:41" ht="13.5" customHeight="1">
      <c r="A23" s="1"/>
      <c r="B23" s="981"/>
      <c r="C23" s="989"/>
      <c r="D23" s="946"/>
      <c r="E23" s="952"/>
      <c r="F23" s="1014"/>
      <c r="G23" s="1014"/>
      <c r="H23" s="1014"/>
      <c r="I23" s="1014"/>
      <c r="J23" s="1014"/>
      <c r="K23" s="1014"/>
      <c r="L23" s="1042"/>
      <c r="M23" s="146"/>
      <c r="N23" s="147"/>
    </row>
    <row r="24" spans="1:41" ht="13.5" customHeight="1">
      <c r="A24" s="1"/>
      <c r="B24" s="981"/>
      <c r="C24" s="989"/>
      <c r="D24" s="947"/>
      <c r="E24" s="953"/>
      <c r="F24" s="1015"/>
      <c r="G24" s="1015"/>
      <c r="H24" s="1015"/>
      <c r="I24" s="1015"/>
      <c r="J24" s="1015"/>
      <c r="K24" s="1015"/>
      <c r="L24" s="1043"/>
      <c r="M24" s="146"/>
      <c r="N24" s="1"/>
    </row>
    <row r="25" spans="1:41" ht="13.5" customHeight="1">
      <c r="A25" s="1"/>
      <c r="B25" s="981"/>
      <c r="C25" s="989"/>
      <c r="D25" s="945"/>
      <c r="E25" s="951"/>
      <c r="F25" s="1016" t="s">
        <v>122</v>
      </c>
      <c r="G25" s="1016"/>
      <c r="H25" s="1016"/>
      <c r="I25" s="1016"/>
      <c r="J25" s="1016"/>
      <c r="K25" s="1016"/>
      <c r="L25" s="1044"/>
      <c r="M25" s="146"/>
      <c r="N25" s="1"/>
    </row>
    <row r="26" spans="1:41" ht="13.5" customHeight="1">
      <c r="A26" s="1"/>
      <c r="B26" s="981"/>
      <c r="C26" s="989"/>
      <c r="D26" s="946"/>
      <c r="E26" s="952"/>
      <c r="F26" s="1017"/>
      <c r="G26" s="1017"/>
      <c r="H26" s="1017"/>
      <c r="I26" s="1017"/>
      <c r="J26" s="1017"/>
      <c r="K26" s="1017"/>
      <c r="L26" s="1045"/>
      <c r="M26" s="146"/>
      <c r="N26" s="1"/>
    </row>
    <row r="27" spans="1:41" ht="13.5" customHeight="1">
      <c r="A27" s="1"/>
      <c r="B27" s="983"/>
      <c r="C27" s="837"/>
      <c r="D27" s="947"/>
      <c r="E27" s="953"/>
      <c r="F27" s="1018"/>
      <c r="G27" s="1018"/>
      <c r="H27" s="1018"/>
      <c r="I27" s="1018"/>
      <c r="J27" s="1018"/>
      <c r="K27" s="1018"/>
      <c r="L27" s="1046"/>
      <c r="M27" s="1"/>
      <c r="N27" s="1"/>
      <c r="AO27" s="1"/>
    </row>
    <row r="28" spans="1:41" ht="13.5" customHeight="1">
      <c r="A28" s="1"/>
      <c r="B28" s="984"/>
      <c r="C28" s="984"/>
      <c r="D28" s="994" t="str">
        <f>IF(AND(D22="",D25=""),"　↑　該当する方に○",IF(AND(D22="○",D25="○"),"　↑　いずれか１つに○",""))</f>
        <v>　↑　該当する方に○</v>
      </c>
      <c r="E28" s="1002"/>
      <c r="F28" s="984"/>
      <c r="G28" s="1019" t="s">
        <v>1</v>
      </c>
      <c r="H28" s="1022"/>
      <c r="I28" s="984"/>
      <c r="J28" s="984"/>
      <c r="K28" s="984"/>
      <c r="L28" s="984"/>
      <c r="M28" s="1"/>
      <c r="N28" s="1"/>
    </row>
    <row r="29" spans="1:41" ht="13.5" customHeight="1">
      <c r="A29" s="1"/>
      <c r="B29" s="984"/>
      <c r="C29" s="984"/>
      <c r="D29" s="332"/>
      <c r="E29" s="984"/>
      <c r="F29" s="984"/>
      <c r="G29" s="984"/>
      <c r="H29" s="984"/>
      <c r="I29" s="984"/>
      <c r="J29" s="984"/>
      <c r="K29" s="984"/>
      <c r="L29" s="984"/>
      <c r="M29" s="1"/>
      <c r="N29" s="1"/>
    </row>
    <row r="30" spans="1:41" ht="13.5" customHeight="1">
      <c r="A30" s="1"/>
      <c r="B30" s="984"/>
      <c r="C30" s="984"/>
      <c r="D30" s="332"/>
      <c r="E30" s="1003"/>
      <c r="F30" s="1003"/>
      <c r="G30" s="1003"/>
      <c r="H30" s="1003"/>
      <c r="I30" s="1003"/>
      <c r="J30" s="984"/>
      <c r="K30" s="984"/>
      <c r="L30" s="984"/>
      <c r="M30" s="1"/>
      <c r="N30" s="1"/>
    </row>
    <row r="31" spans="1:41" ht="13.5" customHeight="1">
      <c r="A31" s="1"/>
      <c r="B31" s="984"/>
      <c r="C31" s="984"/>
      <c r="D31" s="984"/>
      <c r="E31" s="1003"/>
      <c r="F31" s="1003"/>
      <c r="G31" s="1003"/>
      <c r="H31" s="1003"/>
      <c r="I31" s="1003"/>
      <c r="J31" s="984"/>
      <c r="K31" s="984"/>
      <c r="L31" s="984"/>
      <c r="M31" s="1"/>
      <c r="N31" s="1"/>
    </row>
    <row r="32" spans="1:41" ht="13.5" customHeight="1">
      <c r="A32" s="1"/>
      <c r="B32" s="984"/>
      <c r="C32" s="984"/>
      <c r="D32" s="984"/>
      <c r="E32" s="1003"/>
      <c r="F32" s="1003"/>
      <c r="G32" s="1003"/>
      <c r="H32" s="1003"/>
      <c r="I32" s="1003"/>
      <c r="J32" s="984"/>
      <c r="K32" s="984"/>
      <c r="L32" s="984"/>
      <c r="M32" s="1"/>
      <c r="N32" s="1"/>
    </row>
    <row r="33" spans="1:15" ht="13.5" customHeight="1">
      <c r="A33" s="1"/>
      <c r="B33" s="975" t="s">
        <v>161</v>
      </c>
      <c r="C33" s="932"/>
      <c r="D33" s="932"/>
      <c r="E33" s="932"/>
      <c r="F33" s="932"/>
      <c r="G33" s="932"/>
      <c r="H33" s="932"/>
      <c r="I33" s="932"/>
      <c r="J33" s="932"/>
      <c r="K33" s="932"/>
      <c r="L33" s="932"/>
      <c r="M33" s="1"/>
      <c r="N33" s="1"/>
    </row>
    <row r="34" spans="1:15" ht="13.5" customHeight="1">
      <c r="A34" s="1"/>
      <c r="B34" s="776" t="s">
        <v>121</v>
      </c>
      <c r="C34" s="797"/>
      <c r="D34" s="995" t="s">
        <v>206</v>
      </c>
      <c r="E34" s="1004"/>
      <c r="F34" s="1004"/>
      <c r="G34" s="1004"/>
      <c r="H34" s="1023"/>
      <c r="I34" s="776" t="s">
        <v>186</v>
      </c>
      <c r="J34" s="1034"/>
      <c r="K34" s="1034"/>
      <c r="L34" s="797"/>
      <c r="M34" s="1"/>
      <c r="N34" s="1"/>
      <c r="O34" s="979">
        <f>IF(AND(D14="○",D22="○",D10="",D28=""),1,2)</f>
        <v>2</v>
      </c>
    </row>
    <row r="35" spans="1:15" ht="13.5" customHeight="1">
      <c r="A35" s="1"/>
      <c r="B35" s="985"/>
      <c r="C35" s="990"/>
      <c r="D35" s="996"/>
      <c r="E35" s="1005"/>
      <c r="F35" s="1005"/>
      <c r="G35" s="1005"/>
      <c r="H35" s="1024"/>
      <c r="I35" s="985"/>
      <c r="J35" s="1035"/>
      <c r="K35" s="1035"/>
      <c r="L35" s="990"/>
      <c r="M35" s="1"/>
      <c r="N35" s="1"/>
    </row>
    <row r="36" spans="1:15" ht="13.5" customHeight="1">
      <c r="A36" s="1"/>
      <c r="B36" s="985"/>
      <c r="C36" s="990"/>
      <c r="D36" s="997"/>
      <c r="E36" s="1006"/>
      <c r="F36" s="1006"/>
      <c r="G36" s="1006"/>
      <c r="H36" s="1025"/>
      <c r="I36" s="777"/>
      <c r="J36" s="1036"/>
      <c r="K36" s="1036"/>
      <c r="L36" s="798"/>
      <c r="M36" s="1"/>
      <c r="N36" s="1"/>
    </row>
    <row r="37" spans="1:15" ht="13.5" customHeight="1">
      <c r="A37" s="1"/>
      <c r="B37" s="985"/>
      <c r="C37" s="990"/>
      <c r="D37" s="998" t="s">
        <v>205</v>
      </c>
      <c r="E37" s="1007"/>
      <c r="F37" s="1007"/>
      <c r="G37" s="1007"/>
      <c r="H37" s="1026"/>
      <c r="I37" s="1030"/>
      <c r="J37" s="1037"/>
      <c r="K37" s="1037"/>
      <c r="L37" s="1047"/>
      <c r="M37" s="1"/>
      <c r="N37" s="1"/>
      <c r="O37" s="979" t="str">
        <f>IF(D37="","","○")</f>
        <v>○</v>
      </c>
    </row>
    <row r="38" spans="1:15" ht="13.5" customHeight="1">
      <c r="A38" s="1"/>
      <c r="B38" s="985"/>
      <c r="C38" s="990"/>
      <c r="D38" s="999"/>
      <c r="E38" s="1008"/>
      <c r="F38" s="1008"/>
      <c r="G38" s="1008"/>
      <c r="H38" s="1027"/>
      <c r="I38" s="1031"/>
      <c r="J38" s="1038"/>
      <c r="K38" s="1038"/>
      <c r="L38" s="1048"/>
      <c r="M38" s="1"/>
      <c r="N38" s="1"/>
    </row>
    <row r="39" spans="1:15" ht="13.5" customHeight="1">
      <c r="A39" s="1"/>
      <c r="B39" s="985"/>
      <c r="C39" s="990"/>
      <c r="D39" s="998"/>
      <c r="E39" s="1007"/>
      <c r="F39" s="1007"/>
      <c r="G39" s="1007"/>
      <c r="H39" s="1026"/>
      <c r="I39" s="1030"/>
      <c r="J39" s="1037"/>
      <c r="K39" s="1037"/>
      <c r="L39" s="1047"/>
      <c r="M39" s="1"/>
      <c r="N39" s="1"/>
      <c r="O39" s="979" t="str">
        <f>IF(D39="","","○")</f>
        <v/>
      </c>
    </row>
    <row r="40" spans="1:15" ht="13.5" customHeight="1">
      <c r="A40" s="1"/>
      <c r="B40" s="985"/>
      <c r="C40" s="990"/>
      <c r="D40" s="999"/>
      <c r="E40" s="1008"/>
      <c r="F40" s="1008"/>
      <c r="G40" s="1008"/>
      <c r="H40" s="1027"/>
      <c r="I40" s="1031"/>
      <c r="J40" s="1038"/>
      <c r="K40" s="1038"/>
      <c r="L40" s="1048"/>
      <c r="M40" s="1"/>
      <c r="N40" s="1"/>
    </row>
    <row r="41" spans="1:15" ht="13.5" customHeight="1">
      <c r="A41" s="1"/>
      <c r="B41" s="985"/>
      <c r="C41" s="990"/>
      <c r="D41" s="998"/>
      <c r="E41" s="1007"/>
      <c r="F41" s="1007"/>
      <c r="G41" s="1007"/>
      <c r="H41" s="1026"/>
      <c r="I41" s="1030"/>
      <c r="J41" s="1037"/>
      <c r="K41" s="1037"/>
      <c r="L41" s="1047"/>
      <c r="M41" s="1"/>
      <c r="N41" s="1"/>
      <c r="O41" s="979" t="str">
        <f>IF(D41="","","○")</f>
        <v/>
      </c>
    </row>
    <row r="42" spans="1:15" ht="13.5" customHeight="1">
      <c r="A42" s="1"/>
      <c r="B42" s="985"/>
      <c r="C42" s="990"/>
      <c r="D42" s="999"/>
      <c r="E42" s="1008"/>
      <c r="F42" s="1008"/>
      <c r="G42" s="1008"/>
      <c r="H42" s="1027"/>
      <c r="I42" s="1031"/>
      <c r="J42" s="1038"/>
      <c r="K42" s="1038"/>
      <c r="L42" s="1048"/>
      <c r="M42" s="1"/>
      <c r="N42" s="1"/>
    </row>
    <row r="43" spans="1:15" ht="13.5" customHeight="1">
      <c r="A43" s="1"/>
      <c r="B43" s="985"/>
      <c r="C43" s="990"/>
      <c r="D43" s="998"/>
      <c r="E43" s="1007"/>
      <c r="F43" s="1007"/>
      <c r="G43" s="1007"/>
      <c r="H43" s="1026"/>
      <c r="I43" s="1030"/>
      <c r="J43" s="1037"/>
      <c r="K43" s="1037"/>
      <c r="L43" s="1047"/>
      <c r="M43" s="1"/>
      <c r="N43" s="1"/>
      <c r="O43" s="979" t="str">
        <f>IF(D43="","","○")</f>
        <v/>
      </c>
    </row>
    <row r="44" spans="1:15" ht="13.5" customHeight="1">
      <c r="A44" s="1"/>
      <c r="B44" s="985"/>
      <c r="C44" s="990"/>
      <c r="D44" s="999"/>
      <c r="E44" s="1008"/>
      <c r="F44" s="1008"/>
      <c r="G44" s="1008"/>
      <c r="H44" s="1027"/>
      <c r="I44" s="1031"/>
      <c r="J44" s="1038"/>
      <c r="K44" s="1038"/>
      <c r="L44" s="1048"/>
      <c r="M44" s="1"/>
      <c r="N44" s="1"/>
    </row>
    <row r="45" spans="1:15" ht="13.5" customHeight="1">
      <c r="A45" s="1"/>
      <c r="B45" s="985"/>
      <c r="C45" s="990"/>
      <c r="D45" s="998"/>
      <c r="E45" s="1007"/>
      <c r="F45" s="1007"/>
      <c r="G45" s="1007"/>
      <c r="H45" s="1026"/>
      <c r="I45" s="1030"/>
      <c r="J45" s="1037"/>
      <c r="K45" s="1037"/>
      <c r="L45" s="1047"/>
      <c r="M45" s="1"/>
      <c r="N45" s="1"/>
      <c r="O45" s="979" t="str">
        <f>IF(D45="","","○")</f>
        <v/>
      </c>
    </row>
    <row r="46" spans="1:15" ht="13.5" customHeight="1">
      <c r="A46" s="1"/>
      <c r="B46" s="985"/>
      <c r="C46" s="990"/>
      <c r="D46" s="999"/>
      <c r="E46" s="1008"/>
      <c r="F46" s="1008"/>
      <c r="G46" s="1008"/>
      <c r="H46" s="1027"/>
      <c r="I46" s="1031"/>
      <c r="J46" s="1038"/>
      <c r="K46" s="1038"/>
      <c r="L46" s="1048"/>
      <c r="M46" s="1"/>
      <c r="N46" s="1"/>
    </row>
    <row r="47" spans="1:15" ht="13.5" customHeight="1">
      <c r="A47" s="1"/>
      <c r="B47" s="985"/>
      <c r="C47" s="990"/>
      <c r="D47" s="1000" t="s">
        <v>157</v>
      </c>
      <c r="E47" s="1009"/>
      <c r="F47" s="1009"/>
      <c r="G47" s="1020">
        <f>COUNTA(D37:H46)</f>
        <v>1</v>
      </c>
      <c r="H47" s="1028"/>
      <c r="I47" s="1032" t="s">
        <v>187</v>
      </c>
      <c r="J47" s="1039"/>
      <c r="K47" s="1039"/>
      <c r="L47" s="1028">
        <f>COUNTIF(I37:L46,"○")</f>
        <v>0</v>
      </c>
      <c r="M47" s="1"/>
      <c r="N47" s="1"/>
    </row>
    <row r="48" spans="1:15" ht="13.5" customHeight="1">
      <c r="A48" s="1"/>
      <c r="B48" s="777"/>
      <c r="C48" s="798"/>
      <c r="D48" s="1001"/>
      <c r="E48" s="1010"/>
      <c r="F48" s="1010"/>
      <c r="G48" s="1021"/>
      <c r="H48" s="1029"/>
      <c r="I48" s="1033"/>
      <c r="J48" s="1040"/>
      <c r="K48" s="1040"/>
      <c r="L48" s="1029"/>
      <c r="M48" s="1"/>
      <c r="N48" s="1"/>
    </row>
    <row r="49" spans="1:16">
      <c r="A49" s="1"/>
      <c r="B49" s="1"/>
      <c r="C49" s="1"/>
      <c r="D49" s="1"/>
      <c r="E49" s="1"/>
      <c r="F49" s="1"/>
      <c r="G49" s="1"/>
      <c r="H49" s="1"/>
      <c r="I49" s="1"/>
      <c r="J49" s="1"/>
      <c r="K49" s="1"/>
      <c r="L49" s="1"/>
      <c r="M49" s="1"/>
      <c r="N49" s="1"/>
    </row>
    <row r="50" spans="1:16" s="215" customFormat="1" ht="33" customHeight="1">
      <c r="A50" s="238"/>
      <c r="B50" s="925" t="s">
        <v>76</v>
      </c>
      <c r="C50" s="925"/>
      <c r="D50" s="925"/>
      <c r="E50" s="925"/>
      <c r="F50" s="925"/>
      <c r="G50" s="925"/>
      <c r="H50" s="925"/>
      <c r="I50" s="925"/>
      <c r="J50" s="925"/>
      <c r="K50" s="925"/>
      <c r="L50" s="925"/>
      <c r="M50" s="925"/>
      <c r="N50" s="238"/>
      <c r="O50" s="979"/>
      <c r="P50" s="979"/>
    </row>
    <row r="51" spans="1:16" s="215" customFormat="1" ht="13.5" customHeight="1">
      <c r="A51" s="238"/>
      <c r="B51" s="933"/>
      <c r="C51" s="933"/>
      <c r="D51" s="933"/>
      <c r="E51" s="933"/>
      <c r="F51" s="933"/>
      <c r="G51" s="933"/>
      <c r="H51" s="933"/>
      <c r="I51" s="933"/>
      <c r="J51" s="933"/>
      <c r="K51" s="933"/>
      <c r="L51" s="933"/>
      <c r="M51" s="933"/>
      <c r="N51" s="238"/>
      <c r="O51" s="979"/>
      <c r="P51" s="979"/>
    </row>
    <row r="52" spans="1:16">
      <c r="A52" s="1"/>
      <c r="B52" s="1"/>
      <c r="C52" s="1"/>
      <c r="D52" s="1"/>
      <c r="E52" s="1"/>
      <c r="F52" s="1"/>
      <c r="G52" s="1"/>
      <c r="H52" s="1"/>
      <c r="I52" s="1"/>
      <c r="J52" s="1"/>
      <c r="K52" s="1"/>
      <c r="L52" s="1"/>
      <c r="M52" s="1"/>
      <c r="N52" s="1"/>
    </row>
    <row r="53" spans="1:16" s="215" customFormat="1" ht="14.4">
      <c r="A53" s="238"/>
      <c r="B53" s="707" t="s">
        <v>208</v>
      </c>
      <c r="C53" s="238"/>
      <c r="D53" s="238"/>
      <c r="E53" s="238"/>
      <c r="F53" s="238"/>
      <c r="G53" s="238"/>
      <c r="H53" s="238"/>
      <c r="I53" s="238"/>
      <c r="J53" s="238"/>
      <c r="K53" s="238"/>
      <c r="L53" s="238"/>
      <c r="M53" s="238"/>
      <c r="N53" s="238"/>
      <c r="O53" s="979"/>
      <c r="P53" s="979"/>
    </row>
    <row r="54" spans="1:16" s="215" customFormat="1" ht="14.4">
      <c r="A54" s="238"/>
      <c r="B54" s="39" t="s">
        <v>174</v>
      </c>
      <c r="C54" s="238"/>
      <c r="D54" s="238"/>
      <c r="E54" s="1011"/>
      <c r="F54" s="238"/>
      <c r="G54" s="238"/>
      <c r="H54" s="238"/>
      <c r="I54" s="238"/>
      <c r="J54" s="238"/>
      <c r="K54" s="238"/>
      <c r="L54" s="238"/>
      <c r="M54" s="238"/>
      <c r="N54" s="238"/>
      <c r="O54" s="979"/>
      <c r="P54" s="979"/>
    </row>
    <row r="55" spans="1:16" s="215" customFormat="1" ht="14.4">
      <c r="A55" s="238"/>
      <c r="B55" s="707"/>
      <c r="C55" s="238"/>
      <c r="D55" s="238"/>
      <c r="E55" s="238"/>
      <c r="F55" s="238"/>
      <c r="G55" s="238"/>
      <c r="H55" s="238"/>
      <c r="I55" s="238"/>
      <c r="J55" s="238"/>
      <c r="K55" s="238"/>
      <c r="L55" s="238"/>
      <c r="M55" s="238"/>
      <c r="N55" s="238"/>
      <c r="O55" s="979"/>
      <c r="P55" s="979"/>
    </row>
    <row r="56" spans="1:16" s="215" customFormat="1" ht="14.4">
      <c r="A56" s="238"/>
      <c r="B56" s="707"/>
      <c r="C56" s="238"/>
      <c r="D56" s="238"/>
      <c r="E56" s="238"/>
      <c r="F56" s="238"/>
      <c r="G56" s="238"/>
      <c r="H56" s="238"/>
      <c r="I56" s="238"/>
      <c r="J56" s="238"/>
      <c r="K56" s="238"/>
      <c r="L56" s="238"/>
      <c r="M56" s="238"/>
      <c r="N56" s="238"/>
      <c r="O56" s="979"/>
      <c r="P56" s="979"/>
    </row>
    <row r="57" spans="1:16" s="215" customFormat="1" ht="14.4">
      <c r="A57" s="238"/>
      <c r="B57" s="707"/>
      <c r="C57" s="238"/>
      <c r="D57" s="238"/>
      <c r="E57" s="238"/>
      <c r="F57" s="238"/>
      <c r="G57" s="238"/>
      <c r="H57" s="238"/>
      <c r="I57" s="238"/>
      <c r="J57" s="238"/>
      <c r="K57" s="238"/>
      <c r="L57" s="238"/>
      <c r="M57" s="238"/>
      <c r="N57" s="238"/>
      <c r="O57" s="979"/>
      <c r="P57" s="979"/>
    </row>
    <row r="58" spans="1:16" s="215" customFormat="1" ht="14.4">
      <c r="A58" s="238"/>
      <c r="B58" s="707"/>
      <c r="C58" s="238"/>
      <c r="D58" s="238"/>
      <c r="E58" s="238"/>
      <c r="F58" s="238"/>
      <c r="G58" s="238"/>
      <c r="H58" s="238"/>
      <c r="I58" s="238"/>
      <c r="J58" s="238"/>
      <c r="K58" s="238"/>
      <c r="L58" s="238"/>
      <c r="M58" s="238"/>
      <c r="N58" s="238"/>
      <c r="O58" s="979"/>
      <c r="P58" s="979"/>
    </row>
    <row r="59" spans="1:16" s="215" customFormat="1" ht="14.4">
      <c r="A59" s="238"/>
      <c r="B59" s="707"/>
      <c r="C59" s="238"/>
      <c r="D59" s="238"/>
      <c r="E59" s="238"/>
      <c r="F59" s="238"/>
      <c r="G59" s="238"/>
      <c r="H59" s="238"/>
      <c r="I59" s="238"/>
      <c r="J59" s="238"/>
      <c r="K59" s="238"/>
      <c r="L59" s="238"/>
      <c r="M59" s="238"/>
      <c r="N59" s="238"/>
      <c r="O59" s="979"/>
      <c r="P59" s="979"/>
    </row>
    <row r="60" spans="1:16" ht="19.2">
      <c r="A60" s="17" t="s">
        <v>6</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zoomScaleSheetLayoutView="100" workbookViewId="0">
      <selection activeCell="C34" sqref="C34:P35"/>
    </sheetView>
  </sheetViews>
  <sheetFormatPr defaultColWidth="6.5" defaultRowHeight="13.2"/>
  <cols>
    <col min="1" max="1" width="2.5" style="10" customWidth="1"/>
    <col min="2" max="2" width="1.5" style="10" customWidth="1"/>
    <col min="3" max="3" width="3.125" style="10" customWidth="1"/>
    <col min="4" max="4" width="1.5" style="10" customWidth="1"/>
    <col min="5" max="16" width="6.5" style="10"/>
    <col min="17" max="17" width="2.5" style="10" customWidth="1"/>
    <col min="18" max="16384" width="6.5" style="10"/>
  </cols>
  <sheetData>
    <row r="1" spans="1:17" ht="26.55">
      <c r="A1" s="1"/>
      <c r="B1" s="1"/>
      <c r="C1" s="1"/>
      <c r="D1" s="1"/>
      <c r="E1" s="1"/>
      <c r="F1" s="1"/>
      <c r="G1" s="1"/>
      <c r="H1" s="1"/>
      <c r="I1" s="1"/>
      <c r="J1" s="1"/>
      <c r="K1" s="1"/>
      <c r="L1" s="1"/>
      <c r="M1" s="107"/>
      <c r="N1" s="109" t="s">
        <v>177</v>
      </c>
      <c r="O1" s="109"/>
      <c r="P1" s="109"/>
      <c r="Q1" s="1"/>
    </row>
    <row r="2" spans="1:17" ht="13.5" customHeight="1">
      <c r="A2" s="1"/>
      <c r="B2" s="150" t="s">
        <v>18</v>
      </c>
      <c r="C2" s="157"/>
      <c r="D2" s="157"/>
      <c r="E2" s="157"/>
      <c r="F2" s="176"/>
      <c r="G2" s="1"/>
      <c r="H2" s="1"/>
      <c r="I2" s="1"/>
      <c r="J2" s="1"/>
      <c r="K2" s="1"/>
      <c r="L2" s="1"/>
      <c r="M2" s="1"/>
      <c r="N2" s="202" t="s">
        <v>35</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32</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31</v>
      </c>
      <c r="C10" s="160"/>
      <c r="D10" s="160"/>
      <c r="E10" s="171"/>
      <c r="F10" s="179"/>
      <c r="G10" s="183"/>
      <c r="H10" s="183"/>
      <c r="I10" s="183"/>
      <c r="J10" s="189"/>
      <c r="K10" s="191" t="s">
        <v>31</v>
      </c>
      <c r="L10" s="195"/>
      <c r="M10" s="198"/>
      <c r="N10" s="198"/>
      <c r="O10" s="198"/>
      <c r="P10" s="211"/>
      <c r="Q10" s="1"/>
    </row>
    <row r="11" spans="1:17" ht="13.5" customHeight="1">
      <c r="A11" s="1"/>
      <c r="B11" s="154" t="s">
        <v>192</v>
      </c>
      <c r="C11" s="161"/>
      <c r="D11" s="161"/>
      <c r="E11" s="172"/>
      <c r="F11" s="180"/>
      <c r="G11" s="184"/>
      <c r="H11" s="184"/>
      <c r="I11" s="184"/>
      <c r="J11" s="189"/>
      <c r="K11" s="192" t="s">
        <v>176</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147</v>
      </c>
      <c r="C13" s="160"/>
      <c r="D13" s="160"/>
      <c r="E13" s="171"/>
      <c r="F13" s="182"/>
      <c r="G13" s="186"/>
      <c r="H13" s="186"/>
      <c r="I13" s="188"/>
      <c r="J13" s="190"/>
      <c r="K13" s="194"/>
      <c r="L13" s="194"/>
      <c r="M13" s="201" t="s">
        <v>143</v>
      </c>
      <c r="N13" s="201"/>
      <c r="O13" s="201"/>
      <c r="P13" s="201"/>
      <c r="Q13" s="1"/>
    </row>
    <row r="14" spans="1:17">
      <c r="A14" s="1"/>
      <c r="B14" s="1"/>
      <c r="C14" s="1"/>
      <c r="D14" s="1"/>
      <c r="E14" s="26"/>
      <c r="F14" s="26" t="s">
        <v>103</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31</v>
      </c>
      <c r="C18" s="160"/>
      <c r="D18" s="160"/>
      <c r="E18" s="171"/>
      <c r="F18" s="179"/>
      <c r="G18" s="183"/>
      <c r="H18" s="183"/>
      <c r="I18" s="183"/>
      <c r="J18" s="189"/>
      <c r="K18" s="191" t="s">
        <v>31</v>
      </c>
      <c r="L18" s="195"/>
      <c r="M18" s="198"/>
      <c r="N18" s="198"/>
      <c r="O18" s="198"/>
      <c r="P18" s="211"/>
      <c r="Q18" s="1"/>
    </row>
    <row r="19" spans="1:17" ht="13.5" customHeight="1">
      <c r="A19" s="1"/>
      <c r="B19" s="154" t="s">
        <v>192</v>
      </c>
      <c r="C19" s="161"/>
      <c r="D19" s="161"/>
      <c r="E19" s="172"/>
      <c r="F19" s="180"/>
      <c r="G19" s="184"/>
      <c r="H19" s="184"/>
      <c r="I19" s="184"/>
      <c r="J19" s="189"/>
      <c r="K19" s="192" t="s">
        <v>176</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147</v>
      </c>
      <c r="C21" s="160"/>
      <c r="D21" s="160"/>
      <c r="E21" s="171"/>
      <c r="F21" s="182"/>
      <c r="G21" s="186"/>
      <c r="H21" s="186"/>
      <c r="I21" s="188"/>
      <c r="J21" s="190"/>
      <c r="K21" s="194"/>
      <c r="L21" s="194"/>
      <c r="M21" s="201" t="s">
        <v>143</v>
      </c>
      <c r="N21" s="201"/>
      <c r="O21" s="201"/>
      <c r="P21" s="201"/>
      <c r="Q21" s="1"/>
    </row>
    <row r="22" spans="1:17">
      <c r="A22" s="1"/>
      <c r="B22" s="1"/>
      <c r="C22" s="1"/>
      <c r="D22" s="1"/>
      <c r="E22" s="26"/>
      <c r="F22" s="26" t="s">
        <v>103</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31</v>
      </c>
      <c r="C25" s="160"/>
      <c r="D25" s="160"/>
      <c r="E25" s="171"/>
      <c r="F25" s="179"/>
      <c r="G25" s="183"/>
      <c r="H25" s="183"/>
      <c r="I25" s="183"/>
      <c r="J25" s="189"/>
      <c r="K25" s="191" t="s">
        <v>31</v>
      </c>
      <c r="L25" s="195"/>
      <c r="M25" s="198"/>
      <c r="N25" s="198"/>
      <c r="O25" s="198"/>
      <c r="P25" s="211"/>
      <c r="Q25" s="1"/>
    </row>
    <row r="26" spans="1:17" ht="13.5" customHeight="1">
      <c r="A26" s="1"/>
      <c r="B26" s="154" t="s">
        <v>192</v>
      </c>
      <c r="C26" s="161"/>
      <c r="D26" s="161"/>
      <c r="E26" s="172"/>
      <c r="F26" s="180"/>
      <c r="G26" s="184"/>
      <c r="H26" s="184"/>
      <c r="I26" s="184"/>
      <c r="J26" s="189"/>
      <c r="K26" s="192" t="s">
        <v>176</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147</v>
      </c>
      <c r="C28" s="160"/>
      <c r="D28" s="160"/>
      <c r="E28" s="171"/>
      <c r="F28" s="182"/>
      <c r="G28" s="186"/>
      <c r="H28" s="186"/>
      <c r="I28" s="188"/>
      <c r="J28" s="190"/>
      <c r="K28" s="194"/>
      <c r="L28" s="194"/>
      <c r="M28" s="201" t="s">
        <v>143</v>
      </c>
      <c r="N28" s="201"/>
      <c r="O28" s="201"/>
      <c r="P28" s="201"/>
      <c r="Q28" s="1"/>
    </row>
    <row r="29" spans="1:17" s="148" customFormat="1" ht="14.4">
      <c r="A29" s="149"/>
      <c r="B29" s="1"/>
      <c r="C29" s="1"/>
      <c r="D29" s="1"/>
      <c r="E29" s="26"/>
      <c r="F29" s="26" t="s">
        <v>103</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30</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29</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20</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6</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zoomScaleSheetLayoutView="100" workbookViewId="0">
      <selection activeCell="D13" sqref="D13:E15"/>
    </sheetView>
  </sheetViews>
  <sheetFormatPr defaultColWidth="6.5" defaultRowHeight="13.2"/>
  <cols>
    <col min="1" max="13" width="6.5" style="10"/>
    <col min="14" max="14" width="2.5" style="10" customWidth="1"/>
    <col min="15" max="16384" width="6.5" style="10"/>
  </cols>
  <sheetData>
    <row r="1" spans="1:33" ht="25.8">
      <c r="A1" s="1"/>
      <c r="B1" s="1"/>
      <c r="C1" s="1"/>
      <c r="D1" s="1"/>
      <c r="E1" s="1"/>
      <c r="F1" s="1"/>
      <c r="G1" s="1"/>
      <c r="H1" s="1"/>
      <c r="I1" s="1"/>
      <c r="J1" s="107"/>
      <c r="K1" s="294" t="s">
        <v>177</v>
      </c>
      <c r="L1" s="294"/>
      <c r="M1" s="294"/>
      <c r="N1" s="1"/>
      <c r="AA1" s="323"/>
      <c r="AB1" s="324"/>
      <c r="AC1" s="323"/>
      <c r="AD1" s="323"/>
      <c r="AE1" s="323"/>
      <c r="AF1" s="323"/>
      <c r="AG1" s="323"/>
    </row>
    <row r="2" spans="1:33" ht="13.5" customHeight="1">
      <c r="A2" s="1"/>
      <c r="B2" s="1"/>
      <c r="C2" s="1"/>
      <c r="D2" s="1"/>
      <c r="E2" s="1"/>
      <c r="F2" s="1"/>
      <c r="G2" s="1"/>
      <c r="H2" s="1"/>
      <c r="I2" s="1"/>
      <c r="J2" s="1"/>
      <c r="K2" s="295" t="s">
        <v>66</v>
      </c>
      <c r="L2" s="295"/>
      <c r="M2" s="295"/>
      <c r="N2" s="1"/>
    </row>
    <row r="3" spans="1:33" ht="13.5" customHeight="1">
      <c r="A3" s="1"/>
      <c r="B3" s="1"/>
      <c r="C3" s="1"/>
      <c r="D3" s="1"/>
      <c r="E3" s="1"/>
      <c r="F3" s="1"/>
      <c r="G3" s="1"/>
      <c r="H3" s="1"/>
      <c r="I3" s="1"/>
      <c r="J3" s="1"/>
      <c r="K3" s="295"/>
      <c r="L3" s="295"/>
      <c r="M3" s="295"/>
      <c r="N3" s="1"/>
    </row>
    <row r="4" spans="1:33">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68</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219" t="s">
        <v>51</v>
      </c>
      <c r="C10" s="241"/>
      <c r="D10" s="52"/>
      <c r="E10" s="76"/>
      <c r="F10" s="98" t="s">
        <v>25</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c r="A12" s="1"/>
      <c r="B12" s="220"/>
      <c r="C12" s="242"/>
      <c r="D12" s="54"/>
      <c r="E12" s="78"/>
      <c r="F12" s="100"/>
      <c r="G12" s="100"/>
      <c r="H12" s="100"/>
      <c r="I12" s="100"/>
      <c r="J12" s="100"/>
      <c r="K12" s="100"/>
      <c r="L12" s="118"/>
      <c r="M12" s="146"/>
      <c r="N12" s="1"/>
    </row>
    <row r="13" spans="1:33">
      <c r="A13" s="1"/>
      <c r="B13" s="220"/>
      <c r="C13" s="242"/>
      <c r="D13" s="52"/>
      <c r="E13" s="76"/>
      <c r="F13" s="104" t="s">
        <v>16</v>
      </c>
      <c r="G13" s="104"/>
      <c r="H13" s="104"/>
      <c r="I13" s="104"/>
      <c r="J13" s="104"/>
      <c r="K13" s="104"/>
      <c r="L13" s="122"/>
      <c r="M13" s="146"/>
      <c r="N13" s="1"/>
    </row>
    <row r="14" spans="1:33">
      <c r="A14" s="1"/>
      <c r="B14" s="220"/>
      <c r="C14" s="242"/>
      <c r="D14" s="53"/>
      <c r="E14" s="77"/>
      <c r="F14" s="105"/>
      <c r="G14" s="105"/>
      <c r="H14" s="105"/>
      <c r="I14" s="105"/>
      <c r="J14" s="105"/>
      <c r="K14" s="105"/>
      <c r="L14" s="123"/>
      <c r="M14" s="146"/>
      <c r="N14" s="1"/>
    </row>
    <row r="15" spans="1:33">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222" t="s">
        <v>70</v>
      </c>
      <c r="C22" s="222"/>
      <c r="D22" s="256"/>
      <c r="E22" s="269"/>
      <c r="F22" s="269"/>
      <c r="G22" s="269"/>
      <c r="H22" s="269"/>
      <c r="I22" s="269"/>
      <c r="J22" s="269"/>
      <c r="K22" s="269"/>
      <c r="L22" s="304"/>
      <c r="M22" s="1"/>
      <c r="N22" s="1"/>
    </row>
    <row r="23" spans="1:41">
      <c r="A23" s="1"/>
      <c r="B23" s="222"/>
      <c r="C23" s="222"/>
      <c r="D23" s="257"/>
      <c r="E23" s="270"/>
      <c r="F23" s="270"/>
      <c r="G23" s="270"/>
      <c r="H23" s="270"/>
      <c r="I23" s="270"/>
      <c r="J23" s="270"/>
      <c r="K23" s="270"/>
      <c r="L23" s="305"/>
      <c r="M23" s="1"/>
      <c r="N23" s="1"/>
    </row>
    <row r="24" spans="1:41">
      <c r="A24" s="1"/>
      <c r="B24" s="222"/>
      <c r="C24" s="222"/>
      <c r="D24" s="258"/>
      <c r="E24" s="271"/>
      <c r="F24" s="271"/>
      <c r="G24" s="271"/>
      <c r="H24" s="271"/>
      <c r="I24" s="271"/>
      <c r="J24" s="271"/>
      <c r="K24" s="271"/>
      <c r="L24" s="306"/>
      <c r="M24" s="1"/>
      <c r="N24" s="1"/>
    </row>
    <row r="25" spans="1:41">
      <c r="A25" s="1"/>
      <c r="B25" s="222" t="s">
        <v>42</v>
      </c>
      <c r="C25" s="222"/>
      <c r="D25" s="256"/>
      <c r="E25" s="269"/>
      <c r="F25" s="269"/>
      <c r="G25" s="269"/>
      <c r="H25" s="269"/>
      <c r="I25" s="269"/>
      <c r="J25" s="269"/>
      <c r="K25" s="269"/>
      <c r="L25" s="304"/>
      <c r="M25" s="1"/>
      <c r="N25" s="1"/>
    </row>
    <row r="26" spans="1:41">
      <c r="A26" s="1"/>
      <c r="B26" s="222"/>
      <c r="C26" s="222"/>
      <c r="D26" s="257"/>
      <c r="E26" s="270"/>
      <c r="F26" s="270"/>
      <c r="G26" s="270"/>
      <c r="H26" s="270"/>
      <c r="I26" s="270"/>
      <c r="J26" s="270"/>
      <c r="K26" s="270"/>
      <c r="L26" s="305"/>
      <c r="M26" s="1"/>
      <c r="N26" s="1"/>
    </row>
    <row r="27" spans="1:41">
      <c r="A27" s="1"/>
      <c r="B27" s="222"/>
      <c r="C27" s="222"/>
      <c r="D27" s="258"/>
      <c r="E27" s="271"/>
      <c r="F27" s="271"/>
      <c r="G27" s="271"/>
      <c r="H27" s="271"/>
      <c r="I27" s="271"/>
      <c r="J27" s="271"/>
      <c r="K27" s="271"/>
      <c r="L27" s="306"/>
      <c r="M27" s="1"/>
      <c r="N27" s="1"/>
    </row>
    <row r="28" spans="1:41">
      <c r="A28" s="1"/>
      <c r="B28" s="223" t="s">
        <v>24</v>
      </c>
      <c r="C28" s="223"/>
      <c r="D28" s="256"/>
      <c r="E28" s="269"/>
      <c r="F28" s="269"/>
      <c r="G28" s="269"/>
      <c r="H28" s="269"/>
      <c r="I28" s="269"/>
      <c r="J28" s="269"/>
      <c r="K28" s="269"/>
      <c r="L28" s="304"/>
      <c r="M28" s="1"/>
      <c r="N28" s="1"/>
    </row>
    <row r="29" spans="1:41">
      <c r="A29" s="1"/>
      <c r="B29" s="223"/>
      <c r="C29" s="223"/>
      <c r="D29" s="257"/>
      <c r="E29" s="270"/>
      <c r="F29" s="270"/>
      <c r="G29" s="270"/>
      <c r="H29" s="270"/>
      <c r="I29" s="270"/>
      <c r="J29" s="270"/>
      <c r="K29" s="270"/>
      <c r="L29" s="305"/>
      <c r="M29" s="1"/>
      <c r="N29" s="1"/>
    </row>
    <row r="30" spans="1:41">
      <c r="A30" s="1"/>
      <c r="B30" s="223"/>
      <c r="C30" s="223"/>
      <c r="D30" s="258"/>
      <c r="E30" s="271"/>
      <c r="F30" s="271"/>
      <c r="G30" s="271"/>
      <c r="H30" s="271"/>
      <c r="I30" s="271"/>
      <c r="J30" s="271"/>
      <c r="K30" s="271"/>
      <c r="L30" s="306"/>
      <c r="M30" s="1"/>
      <c r="N30" s="1"/>
    </row>
    <row r="31" spans="1:41">
      <c r="A31" s="1"/>
      <c r="B31" s="222" t="s">
        <v>71</v>
      </c>
      <c r="C31" s="222"/>
      <c r="D31" s="259"/>
      <c r="E31" s="272"/>
      <c r="F31" s="272"/>
      <c r="G31" s="272"/>
      <c r="H31" s="272"/>
      <c r="I31" s="272"/>
      <c r="J31" s="272"/>
      <c r="K31" s="296" t="s">
        <v>73</v>
      </c>
      <c r="L31" s="307"/>
      <c r="M31" s="1"/>
      <c r="N31" s="1"/>
    </row>
    <row r="32" spans="1:41">
      <c r="A32" s="1"/>
      <c r="B32" s="222"/>
      <c r="C32" s="222"/>
      <c r="D32" s="260"/>
      <c r="E32" s="273"/>
      <c r="F32" s="273"/>
      <c r="G32" s="273"/>
      <c r="H32" s="273"/>
      <c r="I32" s="273"/>
      <c r="J32" s="273"/>
      <c r="K32" s="297"/>
      <c r="L32" s="308"/>
      <c r="M32" s="321"/>
      <c r="N32" s="1"/>
    </row>
    <row r="33" spans="1:14">
      <c r="A33" s="1"/>
      <c r="B33" s="222"/>
      <c r="C33" s="222"/>
      <c r="D33" s="261"/>
      <c r="E33" s="274"/>
      <c r="F33" s="274"/>
      <c r="G33" s="274"/>
      <c r="H33" s="274"/>
      <c r="I33" s="274"/>
      <c r="J33" s="274"/>
      <c r="K33" s="298"/>
      <c r="L33" s="309"/>
      <c r="M33" s="1"/>
      <c r="N33" s="1"/>
    </row>
    <row r="34" spans="1:14" ht="13.5" customHeight="1">
      <c r="A34" s="1"/>
      <c r="B34" s="224" t="s">
        <v>75</v>
      </c>
      <c r="C34" s="244"/>
      <c r="D34" s="262"/>
      <c r="E34" s="275" t="s">
        <v>181</v>
      </c>
      <c r="F34" s="275"/>
      <c r="G34" s="275"/>
      <c r="H34" s="275"/>
      <c r="I34" s="275"/>
      <c r="J34" s="275"/>
      <c r="K34" s="299" t="s">
        <v>123</v>
      </c>
      <c r="L34" s="310"/>
      <c r="M34" s="1"/>
      <c r="N34" s="1"/>
    </row>
    <row r="35" spans="1:14" ht="13.5" customHeight="1">
      <c r="A35" s="1"/>
      <c r="B35" s="225"/>
      <c r="C35" s="245"/>
      <c r="D35" s="263"/>
      <c r="E35" s="276"/>
      <c r="F35" s="276"/>
      <c r="G35" s="276"/>
      <c r="H35" s="276"/>
      <c r="I35" s="276"/>
      <c r="J35" s="276"/>
      <c r="K35" s="300"/>
      <c r="L35" s="311"/>
      <c r="M35" s="1"/>
      <c r="N35" s="1"/>
    </row>
    <row r="36" spans="1:14" ht="13.5" customHeight="1">
      <c r="A36" s="1"/>
      <c r="B36" s="225"/>
      <c r="C36" s="245"/>
      <c r="D36" s="263"/>
      <c r="E36" s="276" t="s">
        <v>181</v>
      </c>
      <c r="F36" s="276"/>
      <c r="G36" s="276"/>
      <c r="H36" s="276"/>
      <c r="I36" s="276"/>
      <c r="J36" s="276"/>
      <c r="K36" s="300" t="s">
        <v>191</v>
      </c>
      <c r="L36" s="311"/>
      <c r="M36" s="1"/>
      <c r="N36" s="1"/>
    </row>
    <row r="37" spans="1:14" ht="13.5" customHeight="1">
      <c r="A37" s="1"/>
      <c r="B37" s="226"/>
      <c r="C37" s="246"/>
      <c r="D37" s="264"/>
      <c r="E37" s="277"/>
      <c r="F37" s="277"/>
      <c r="G37" s="277"/>
      <c r="H37" s="277"/>
      <c r="I37" s="277"/>
      <c r="J37" s="277"/>
      <c r="K37" s="301"/>
      <c r="L37" s="312"/>
      <c r="M37" s="1"/>
      <c r="N37" s="1"/>
    </row>
    <row r="38" spans="1:14" ht="13.5" customHeight="1">
      <c r="A38" s="1"/>
      <c r="B38" s="227" t="s">
        <v>111</v>
      </c>
      <c r="C38" s="228"/>
      <c r="D38" s="263"/>
      <c r="E38" s="275" t="s">
        <v>195</v>
      </c>
      <c r="F38" s="275"/>
      <c r="G38" s="275"/>
      <c r="H38" s="275"/>
      <c r="I38" s="275"/>
      <c r="J38" s="275"/>
      <c r="K38" s="302"/>
      <c r="L38" s="313"/>
      <c r="M38" s="1"/>
      <c r="N38" s="1"/>
    </row>
    <row r="39" spans="1:14" ht="13.5" customHeight="1">
      <c r="A39" s="1"/>
      <c r="B39" s="228"/>
      <c r="C39" s="228"/>
      <c r="D39" s="263"/>
      <c r="E39" s="276"/>
      <c r="F39" s="276"/>
      <c r="G39" s="276"/>
      <c r="H39" s="276"/>
      <c r="I39" s="276"/>
      <c r="J39" s="276"/>
      <c r="K39" s="302"/>
      <c r="L39" s="313"/>
      <c r="M39" s="1"/>
      <c r="N39" s="1"/>
    </row>
    <row r="40" spans="1:14" ht="13.5" customHeight="1">
      <c r="A40" s="1"/>
      <c r="B40" s="228"/>
      <c r="C40" s="228"/>
      <c r="D40" s="264"/>
      <c r="E40" s="277"/>
      <c r="F40" s="277"/>
      <c r="G40" s="277"/>
      <c r="H40" s="277"/>
      <c r="I40" s="277"/>
      <c r="J40" s="277"/>
      <c r="K40" s="303"/>
      <c r="L40" s="314"/>
      <c r="M40" s="1"/>
      <c r="N40" s="1"/>
    </row>
    <row r="41" spans="1:14" ht="13.5" customHeight="1">
      <c r="A41" s="146" t="s">
        <v>78</v>
      </c>
      <c r="B41" s="229" t="s">
        <v>79</v>
      </c>
      <c r="C41" s="247"/>
      <c r="D41" s="265"/>
      <c r="E41" s="278" t="s">
        <v>78</v>
      </c>
      <c r="F41" s="278"/>
      <c r="G41" s="286" t="s">
        <v>60</v>
      </c>
      <c r="H41" s="287"/>
      <c r="I41" s="288"/>
      <c r="J41" s="291"/>
      <c r="K41" s="291"/>
      <c r="L41" s="315"/>
      <c r="M41" s="1"/>
      <c r="N41" s="1"/>
    </row>
    <row r="42" spans="1:14" ht="13.5" customHeight="1">
      <c r="A42" s="146"/>
      <c r="B42" s="230"/>
      <c r="C42" s="248"/>
      <c r="D42" s="265"/>
      <c r="E42" s="278"/>
      <c r="F42" s="278"/>
      <c r="G42" s="286"/>
      <c r="H42" s="287"/>
      <c r="I42" s="289"/>
      <c r="J42" s="292"/>
      <c r="K42" s="292"/>
      <c r="L42" s="316"/>
      <c r="M42" s="1"/>
      <c r="N42" s="1"/>
    </row>
    <row r="43" spans="1:14" ht="13.5" customHeight="1">
      <c r="A43" s="146"/>
      <c r="B43" s="231" t="str">
        <f>IF(AND(D10="○",D13=""),IF(AND(D41="○",D43=""),"",IF(AND(D41="",D43="○"),"","どちらかに○→")),"")</f>
        <v/>
      </c>
      <c r="C43" s="249"/>
      <c r="D43" s="265"/>
      <c r="E43" s="279" t="s">
        <v>80</v>
      </c>
      <c r="F43" s="284"/>
      <c r="G43" s="287"/>
      <c r="H43" s="287"/>
      <c r="I43" s="289"/>
      <c r="J43" s="292"/>
      <c r="K43" s="292"/>
      <c r="L43" s="316"/>
      <c r="M43" s="1"/>
      <c r="N43" s="1"/>
    </row>
    <row r="44" spans="1:14" ht="13.5" customHeight="1">
      <c r="A44" s="1"/>
      <c r="B44" s="232"/>
      <c r="C44" s="250"/>
      <c r="D44" s="265"/>
      <c r="E44" s="280"/>
      <c r="F44" s="285"/>
      <c r="G44" s="287"/>
      <c r="H44" s="287"/>
      <c r="I44" s="290"/>
      <c r="J44" s="293"/>
      <c r="K44" s="293"/>
      <c r="L44" s="317"/>
      <c r="M44" s="1"/>
      <c r="N44" s="1"/>
    </row>
    <row r="45" spans="1:14" ht="13.5" customHeight="1">
      <c r="A45" s="1"/>
      <c r="B45" s="233" t="s">
        <v>82</v>
      </c>
      <c r="C45" s="251"/>
      <c r="D45" s="266"/>
      <c r="E45" s="281"/>
      <c r="F45" s="281"/>
      <c r="G45" s="281"/>
      <c r="H45" s="281"/>
      <c r="I45" s="281"/>
      <c r="J45" s="281"/>
      <c r="K45" s="281"/>
      <c r="L45" s="318"/>
      <c r="M45" s="1"/>
      <c r="N45" s="1"/>
    </row>
    <row r="46" spans="1:14" ht="13.5" customHeight="1">
      <c r="A46" s="1"/>
      <c r="B46" s="234"/>
      <c r="C46" s="252"/>
      <c r="D46" s="267"/>
      <c r="E46" s="282"/>
      <c r="F46" s="282"/>
      <c r="G46" s="282"/>
      <c r="H46" s="282"/>
      <c r="I46" s="282"/>
      <c r="J46" s="282"/>
      <c r="K46" s="282"/>
      <c r="L46" s="319"/>
      <c r="M46" s="1"/>
      <c r="N46" s="1"/>
    </row>
    <row r="47" spans="1:14">
      <c r="A47" s="1"/>
      <c r="B47" s="235" t="s">
        <v>83</v>
      </c>
      <c r="C47" s="253"/>
      <c r="D47" s="267"/>
      <c r="E47" s="282"/>
      <c r="F47" s="282"/>
      <c r="G47" s="282"/>
      <c r="H47" s="282"/>
      <c r="I47" s="282"/>
      <c r="J47" s="282"/>
      <c r="K47" s="282"/>
      <c r="L47" s="319"/>
      <c r="M47" s="1"/>
      <c r="N47" s="1"/>
    </row>
    <row r="48" spans="1:14">
      <c r="A48" s="1"/>
      <c r="B48" s="236"/>
      <c r="C48" s="253"/>
      <c r="D48" s="267"/>
      <c r="E48" s="282"/>
      <c r="F48" s="282"/>
      <c r="G48" s="282"/>
      <c r="H48" s="282"/>
      <c r="I48" s="282"/>
      <c r="J48" s="282"/>
      <c r="K48" s="282"/>
      <c r="L48" s="319"/>
      <c r="M48" s="1"/>
      <c r="N48" s="1"/>
    </row>
    <row r="49" spans="1:14">
      <c r="A49" s="1"/>
      <c r="B49" s="236"/>
      <c r="C49" s="253"/>
      <c r="D49" s="267"/>
      <c r="E49" s="282"/>
      <c r="F49" s="282"/>
      <c r="G49" s="282"/>
      <c r="H49" s="282"/>
      <c r="I49" s="282"/>
      <c r="J49" s="282"/>
      <c r="K49" s="282"/>
      <c r="L49" s="319"/>
      <c r="M49" s="1"/>
      <c r="N49" s="1"/>
    </row>
    <row r="50" spans="1:14">
      <c r="A50" s="1"/>
      <c r="B50" s="237"/>
      <c r="C50" s="254"/>
      <c r="D50" s="268"/>
      <c r="E50" s="283"/>
      <c r="F50" s="283"/>
      <c r="G50" s="283"/>
      <c r="H50" s="283"/>
      <c r="I50" s="283"/>
      <c r="J50" s="283"/>
      <c r="K50" s="283"/>
      <c r="L50" s="320"/>
      <c r="M50" s="1"/>
      <c r="N50" s="1"/>
    </row>
    <row r="51" spans="1:14">
      <c r="A51" s="1"/>
      <c r="B51" s="1"/>
      <c r="C51" s="1"/>
      <c r="D51" s="1"/>
      <c r="E51" s="1"/>
      <c r="F51" s="1"/>
      <c r="G51" s="1"/>
      <c r="H51" s="1"/>
      <c r="I51" s="1"/>
      <c r="J51" s="1"/>
      <c r="K51" s="1"/>
      <c r="L51" s="1"/>
      <c r="M51" s="1"/>
      <c r="N51" s="1"/>
    </row>
    <row r="52" spans="1:14" ht="14.4">
      <c r="A52" s="1"/>
      <c r="B52" s="38" t="s">
        <v>8</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215" customFormat="1" ht="14.4">
      <c r="A54" s="39"/>
      <c r="B54" s="238"/>
      <c r="C54" s="238"/>
      <c r="D54" s="238"/>
      <c r="E54" s="238"/>
      <c r="F54" s="238"/>
      <c r="G54" s="238"/>
      <c r="H54" s="238"/>
      <c r="I54" s="238"/>
      <c r="J54" s="238"/>
      <c r="K54" s="238"/>
      <c r="L54" s="238"/>
      <c r="M54" s="238"/>
      <c r="N54" s="238"/>
    </row>
    <row r="55" spans="1:14" s="148" customFormat="1" ht="14.4">
      <c r="A55" s="217"/>
      <c r="B55" s="239"/>
      <c r="C55" s="240"/>
      <c r="D55" s="240"/>
      <c r="E55" s="240"/>
      <c r="F55" s="240"/>
      <c r="G55" s="240"/>
      <c r="H55" s="240"/>
      <c r="I55" s="240"/>
      <c r="J55" s="240"/>
      <c r="K55" s="240"/>
      <c r="L55" s="240"/>
      <c r="M55" s="240"/>
      <c r="N55" s="149"/>
    </row>
    <row r="56" spans="1:14" s="148" customFormat="1" ht="14.4">
      <c r="A56" s="217"/>
      <c r="B56" s="240"/>
      <c r="C56" s="240"/>
      <c r="D56" s="240"/>
      <c r="E56" s="240"/>
      <c r="F56" s="240"/>
      <c r="G56" s="240"/>
      <c r="H56" s="240"/>
      <c r="I56" s="240"/>
      <c r="J56" s="240"/>
      <c r="K56" s="240"/>
      <c r="L56" s="240"/>
      <c r="M56" s="240"/>
      <c r="N56" s="149"/>
    </row>
    <row r="57" spans="1:14" s="148" customFormat="1" ht="14.4">
      <c r="A57" s="217"/>
      <c r="B57" s="240"/>
      <c r="C57" s="240"/>
      <c r="D57" s="240"/>
      <c r="E57" s="240"/>
      <c r="F57" s="240"/>
      <c r="G57" s="240"/>
      <c r="H57" s="240"/>
      <c r="I57" s="240"/>
      <c r="J57" s="240"/>
      <c r="K57" s="240"/>
      <c r="L57" s="240"/>
      <c r="M57" s="240"/>
      <c r="N57" s="149"/>
    </row>
    <row r="58" spans="1:14" s="148" customFormat="1" ht="14.4">
      <c r="A58" s="149"/>
      <c r="B58" s="149"/>
      <c r="C58" s="149"/>
      <c r="D58" s="149"/>
      <c r="E58" s="149"/>
      <c r="F58" s="149"/>
      <c r="G58" s="149"/>
      <c r="H58" s="149"/>
      <c r="I58" s="149"/>
      <c r="J58" s="149"/>
      <c r="K58" s="149"/>
      <c r="L58" s="149"/>
      <c r="M58" s="149"/>
      <c r="N58" s="149"/>
    </row>
    <row r="59" spans="1:14" s="216" customFormat="1" ht="14.4">
      <c r="A59" s="218"/>
      <c r="B59" s="240"/>
      <c r="C59" s="240"/>
      <c r="D59" s="240"/>
      <c r="E59" s="240"/>
      <c r="F59" s="240"/>
      <c r="G59" s="240"/>
      <c r="H59" s="240"/>
      <c r="I59" s="240"/>
      <c r="J59" s="240"/>
      <c r="K59" s="240"/>
      <c r="L59" s="240"/>
      <c r="M59" s="240"/>
      <c r="N59" s="322"/>
    </row>
    <row r="60" spans="1:14" ht="14.25" customHeight="1">
      <c r="A60" s="217"/>
      <c r="B60" s="240"/>
      <c r="C60" s="240"/>
      <c r="D60" s="240"/>
      <c r="E60" s="240"/>
      <c r="F60" s="240"/>
      <c r="G60" s="240"/>
      <c r="H60" s="240"/>
      <c r="I60" s="240"/>
      <c r="J60" s="240"/>
      <c r="K60" s="240"/>
      <c r="L60" s="240"/>
      <c r="M60" s="240"/>
      <c r="N60" s="1"/>
    </row>
    <row r="61" spans="1:14">
      <c r="A61" s="1"/>
      <c r="B61" s="1"/>
      <c r="C61" s="1"/>
      <c r="D61" s="1"/>
      <c r="E61" s="1"/>
      <c r="F61" s="1"/>
      <c r="G61" s="1"/>
      <c r="H61" s="1"/>
      <c r="I61" s="1"/>
      <c r="J61" s="1"/>
      <c r="K61" s="1"/>
      <c r="L61" s="1"/>
      <c r="M61" s="1"/>
      <c r="N61" s="1"/>
    </row>
    <row r="62" spans="1:14" ht="19.2">
      <c r="A62" s="17" t="s">
        <v>6</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157" priority="3">
      <formula>$D$13="○"</formula>
    </cfRule>
    <cfRule type="expression" dxfId="156" priority="8">
      <formula>$D$10="○"</formula>
    </cfRule>
  </conditionalFormatting>
  <conditionalFormatting sqref="D10:L12">
    <cfRule type="expression" dxfId="155" priority="7">
      <formula>$D$13="○"</formula>
    </cfRule>
  </conditionalFormatting>
  <conditionalFormatting sqref="D13:L15">
    <cfRule type="expression" dxfId="154" priority="6">
      <formula>$D$10="○"</formula>
    </cfRule>
  </conditionalFormatting>
  <conditionalFormatting sqref="D41:F42">
    <cfRule type="expression" dxfId="153" priority="5">
      <formula>$D$43="○"</formula>
    </cfRule>
  </conditionalFormatting>
  <conditionalFormatting sqref="D43:F44">
    <cfRule type="expression" dxfId="152" priority="4">
      <formula>$D$41="○"</formula>
    </cfRule>
  </conditionalFormatting>
  <conditionalFormatting sqref="D36:E36 D35 L35 D39:D40 D37 L37 D34:E34 K34:L34 K36:L36 D38:E38 K38:L40">
    <cfRule type="cellIs" dxfId="151" priority="1" operator="between">
      <formula>43586</formula>
      <formula>43830</formula>
    </cfRule>
    <cfRule type="expression" dxfId="150"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M35" sqref="M35"/>
    </sheetView>
  </sheetViews>
  <sheetFormatPr defaultColWidth="6.5" defaultRowHeight="13.2"/>
  <cols>
    <col min="1" max="3" width="6.5" style="10"/>
    <col min="4" max="4" width="8.125" style="10" bestFit="1" customWidth="1"/>
    <col min="5" max="13" width="6.5" style="10"/>
    <col min="14" max="14" width="2.5" style="10" customWidth="1"/>
    <col min="15" max="16384" width="6.5" style="10"/>
  </cols>
  <sheetData>
    <row r="1" spans="1:33" ht="25.8">
      <c r="A1" s="1"/>
      <c r="B1" s="1"/>
      <c r="C1" s="1"/>
      <c r="D1" s="1"/>
      <c r="E1" s="1"/>
      <c r="F1" s="1"/>
      <c r="G1" s="1"/>
      <c r="H1" s="1"/>
      <c r="I1" s="1"/>
      <c r="J1" s="107"/>
      <c r="K1" s="294" t="s">
        <v>177</v>
      </c>
      <c r="L1" s="294"/>
      <c r="M1" s="294"/>
      <c r="N1" s="1"/>
      <c r="AA1" s="323"/>
      <c r="AB1" s="324"/>
      <c r="AC1" s="323"/>
      <c r="AD1" s="323"/>
      <c r="AE1" s="323"/>
      <c r="AF1" s="323"/>
      <c r="AG1" s="323"/>
    </row>
    <row r="2" spans="1:33" ht="13.5" customHeight="1">
      <c r="A2" s="1"/>
      <c r="B2" s="1"/>
      <c r="C2" s="1"/>
      <c r="D2" s="1"/>
      <c r="E2" s="1"/>
      <c r="F2" s="1"/>
      <c r="G2" s="1"/>
      <c r="H2" s="1"/>
      <c r="I2" s="1"/>
      <c r="J2" s="1"/>
      <c r="K2" s="295" t="s">
        <v>84</v>
      </c>
      <c r="L2" s="295"/>
      <c r="M2" s="295"/>
      <c r="N2" s="1"/>
    </row>
    <row r="3" spans="1:33" ht="13.5" customHeight="1">
      <c r="A3" s="1"/>
      <c r="B3" s="1"/>
      <c r="C3" s="1"/>
      <c r="D3" s="1"/>
      <c r="E3" s="1"/>
      <c r="F3" s="1"/>
      <c r="G3" s="1"/>
      <c r="H3" s="1"/>
      <c r="I3" s="1"/>
      <c r="J3" s="1"/>
      <c r="K3" s="295"/>
      <c r="L3" s="295"/>
      <c r="M3" s="295"/>
      <c r="N3" s="1"/>
    </row>
    <row r="4" spans="1:33" ht="13.5" customHeight="1">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26" t="s">
        <v>13</v>
      </c>
      <c r="B7" s="326"/>
      <c r="C7" s="326"/>
      <c r="D7" s="326"/>
      <c r="E7" s="326"/>
      <c r="F7" s="326"/>
      <c r="G7" s="326"/>
      <c r="H7" s="326"/>
      <c r="I7" s="326"/>
      <c r="J7" s="326"/>
      <c r="K7" s="326"/>
      <c r="L7" s="326"/>
      <c r="M7" s="326"/>
      <c r="N7" s="1"/>
    </row>
    <row r="8" spans="1:33">
      <c r="A8" s="16"/>
      <c r="B8" s="16"/>
      <c r="C8" s="16"/>
      <c r="D8" s="16"/>
      <c r="E8" s="16"/>
      <c r="F8" s="16"/>
      <c r="G8" s="16"/>
      <c r="H8" s="16"/>
      <c r="I8" s="16"/>
      <c r="J8" s="16"/>
      <c r="K8" s="16"/>
      <c r="L8" s="16"/>
      <c r="M8" s="16"/>
      <c r="N8" s="1"/>
    </row>
    <row r="9" spans="1:33">
      <c r="A9" s="16"/>
      <c r="B9" s="1" t="s">
        <v>85</v>
      </c>
      <c r="C9" s="1"/>
      <c r="D9" s="1"/>
      <c r="E9" s="1"/>
      <c r="F9" s="1"/>
      <c r="G9" s="1"/>
      <c r="H9" s="1"/>
      <c r="I9" s="1"/>
      <c r="J9" s="1"/>
      <c r="K9" s="1"/>
      <c r="L9" s="1"/>
      <c r="M9" s="1"/>
      <c r="N9" s="1"/>
    </row>
    <row r="10" spans="1:33" ht="13.5" customHeight="1">
      <c r="A10" s="16"/>
      <c r="B10" s="219" t="s">
        <v>86</v>
      </c>
      <c r="C10" s="241"/>
      <c r="D10" s="52"/>
      <c r="E10" s="76"/>
      <c r="F10" s="98" t="s">
        <v>25</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ht="13.5" customHeight="1">
      <c r="A12" s="1"/>
      <c r="B12" s="220"/>
      <c r="C12" s="242"/>
      <c r="D12" s="54"/>
      <c r="E12" s="78"/>
      <c r="F12" s="100"/>
      <c r="G12" s="100"/>
      <c r="H12" s="100"/>
      <c r="I12" s="100"/>
      <c r="J12" s="100"/>
      <c r="K12" s="100"/>
      <c r="L12" s="118"/>
      <c r="M12" s="146"/>
      <c r="N12" s="1"/>
    </row>
    <row r="13" spans="1:33" ht="13.5" customHeight="1">
      <c r="A13" s="1"/>
      <c r="B13" s="220"/>
      <c r="C13" s="242"/>
      <c r="D13" s="52"/>
      <c r="E13" s="76"/>
      <c r="F13" s="104" t="s">
        <v>44</v>
      </c>
      <c r="G13" s="104"/>
      <c r="H13" s="104"/>
      <c r="I13" s="104"/>
      <c r="J13" s="104"/>
      <c r="K13" s="104"/>
      <c r="L13" s="122"/>
      <c r="M13" s="146"/>
      <c r="N13" s="1"/>
    </row>
    <row r="14" spans="1:33" ht="13.5" customHeight="1">
      <c r="A14" s="1"/>
      <c r="B14" s="220"/>
      <c r="C14" s="242"/>
      <c r="D14" s="53"/>
      <c r="E14" s="77"/>
      <c r="F14" s="105"/>
      <c r="G14" s="105"/>
      <c r="H14" s="105"/>
      <c r="I14" s="105"/>
      <c r="J14" s="105"/>
      <c r="K14" s="105"/>
      <c r="L14" s="123"/>
      <c r="M14" s="146"/>
      <c r="N14" s="1"/>
    </row>
    <row r="15" spans="1:33" ht="13.5" customHeight="1">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8</v>
      </c>
      <c r="C18" s="330"/>
      <c r="D18" s="330"/>
      <c r="E18" s="330"/>
      <c r="F18" s="330"/>
      <c r="G18" s="330"/>
      <c r="H18" s="330"/>
      <c r="I18" s="330"/>
      <c r="J18" s="26"/>
      <c r="K18" s="26"/>
      <c r="L18" s="26"/>
      <c r="M18" s="1"/>
      <c r="N18" s="1"/>
    </row>
    <row r="19" spans="1:41" s="325" customFormat="1">
      <c r="A19" s="327"/>
      <c r="B19" s="37"/>
      <c r="C19" s="37"/>
      <c r="D19" s="37"/>
      <c r="E19" s="37"/>
      <c r="F19" s="37"/>
      <c r="G19" s="37"/>
      <c r="H19" s="37"/>
      <c r="I19" s="37"/>
      <c r="J19" s="37"/>
      <c r="K19" s="37"/>
      <c r="L19" s="37"/>
      <c r="M19" s="327"/>
      <c r="N19" s="327"/>
    </row>
    <row r="20" spans="1:41" s="325" customFormat="1">
      <c r="A20" s="327"/>
      <c r="B20" s="37"/>
      <c r="C20" s="37"/>
      <c r="D20" s="37"/>
      <c r="E20" s="37"/>
      <c r="F20" s="37"/>
      <c r="G20" s="37"/>
      <c r="H20" s="37"/>
      <c r="I20" s="37"/>
      <c r="J20" s="37"/>
      <c r="K20" s="37"/>
      <c r="L20" s="37"/>
      <c r="M20" s="327"/>
      <c r="N20" s="327"/>
    </row>
    <row r="21" spans="1:41" s="325" customFormat="1">
      <c r="A21" s="327"/>
      <c r="B21" s="37"/>
      <c r="C21" s="37"/>
      <c r="D21" s="37"/>
      <c r="E21" s="37"/>
      <c r="F21" s="37"/>
      <c r="G21" s="37"/>
      <c r="H21" s="37"/>
      <c r="I21" s="37"/>
      <c r="J21" s="37"/>
      <c r="K21" s="37"/>
      <c r="L21" s="37"/>
      <c r="M21" s="327"/>
      <c r="N21" s="327"/>
    </row>
    <row r="22" spans="1:41" s="325" customFormat="1">
      <c r="A22" s="327"/>
      <c r="B22" s="37"/>
      <c r="C22" s="37"/>
      <c r="D22" s="37"/>
      <c r="E22" s="37"/>
      <c r="F22" s="37"/>
      <c r="G22" s="37"/>
      <c r="H22" s="37"/>
      <c r="I22" s="37"/>
      <c r="J22" s="37"/>
      <c r="K22" s="37"/>
      <c r="L22" s="37"/>
      <c r="M22" s="327"/>
      <c r="N22" s="327"/>
    </row>
    <row r="23" spans="1:41" s="325" customFormat="1">
      <c r="A23" s="327"/>
      <c r="B23" s="37"/>
      <c r="C23" s="37"/>
      <c r="D23" s="37"/>
      <c r="E23" s="37"/>
      <c r="F23" s="37"/>
      <c r="G23" s="37"/>
      <c r="H23" s="37"/>
      <c r="I23" s="37"/>
      <c r="J23" s="37"/>
      <c r="K23" s="37"/>
      <c r="L23" s="37"/>
      <c r="M23" s="327"/>
      <c r="N23" s="327"/>
    </row>
    <row r="24" spans="1:41" ht="16.2">
      <c r="A24" s="170"/>
      <c r="B24" s="170"/>
      <c r="C24" s="170"/>
      <c r="D24" s="170"/>
      <c r="E24" s="170"/>
      <c r="F24" s="170"/>
      <c r="G24" s="170"/>
      <c r="H24" s="170"/>
      <c r="I24" s="170"/>
      <c r="J24" s="170"/>
      <c r="K24" s="170"/>
      <c r="L24" s="170"/>
      <c r="M24" s="170"/>
      <c r="N24" s="1"/>
    </row>
    <row r="25" spans="1:41" s="325" customFormat="1">
      <c r="A25" s="327"/>
      <c r="B25" s="37"/>
      <c r="C25" s="37"/>
      <c r="D25" s="37"/>
      <c r="E25" s="37"/>
      <c r="F25" s="37"/>
      <c r="G25" s="37"/>
      <c r="H25" s="37"/>
      <c r="I25" s="37"/>
      <c r="J25" s="37"/>
      <c r="K25" s="37"/>
      <c r="L25" s="37"/>
      <c r="M25" s="327"/>
      <c r="N25" s="327"/>
    </row>
    <row r="26" spans="1:41" s="325" customFormat="1">
      <c r="A26" s="327"/>
      <c r="B26" s="327"/>
      <c r="C26" s="37"/>
      <c r="D26" s="37"/>
      <c r="E26" s="37"/>
      <c r="F26" s="37"/>
      <c r="G26" s="37"/>
      <c r="H26" s="37"/>
      <c r="I26" s="37"/>
      <c r="J26" s="37"/>
      <c r="K26" s="37"/>
      <c r="L26" s="37"/>
      <c r="M26" s="327"/>
      <c r="N26" s="327"/>
    </row>
    <row r="27" spans="1:41" ht="13.5" customHeight="1">
      <c r="A27" s="1"/>
      <c r="B27" s="328"/>
      <c r="C27" s="328"/>
      <c r="D27" s="331"/>
      <c r="E27" s="331"/>
      <c r="F27" s="338"/>
      <c r="G27" s="338"/>
      <c r="H27" s="338"/>
      <c r="I27" s="338"/>
      <c r="J27" s="338"/>
      <c r="K27" s="338"/>
      <c r="L27" s="338"/>
      <c r="M27" s="146"/>
      <c r="N27" s="1"/>
    </row>
    <row r="28" spans="1:41" ht="13.5" customHeight="1">
      <c r="A28" s="1"/>
      <c r="B28" s="328"/>
      <c r="C28" s="328"/>
      <c r="D28" s="331"/>
      <c r="E28" s="331"/>
      <c r="F28" s="338"/>
      <c r="G28" s="338"/>
      <c r="H28" s="338"/>
      <c r="I28" s="338"/>
      <c r="J28" s="338"/>
      <c r="K28" s="338"/>
      <c r="L28" s="338"/>
      <c r="M28" s="146"/>
      <c r="N28" s="1"/>
    </row>
    <row r="29" spans="1:41" ht="13.5" customHeight="1">
      <c r="A29" s="1"/>
      <c r="B29" s="328"/>
      <c r="C29" s="328"/>
      <c r="D29" s="331"/>
      <c r="E29" s="331"/>
      <c r="F29" s="338"/>
      <c r="G29" s="338"/>
      <c r="H29" s="338"/>
      <c r="I29" s="338"/>
      <c r="J29" s="338"/>
      <c r="K29" s="338"/>
      <c r="L29" s="338"/>
      <c r="M29" s="146"/>
      <c r="N29" s="1"/>
    </row>
    <row r="30" spans="1:41" ht="13.5" customHeight="1">
      <c r="A30" s="1"/>
      <c r="B30" s="328"/>
      <c r="C30" s="328"/>
      <c r="D30" s="331"/>
      <c r="E30" s="331"/>
      <c r="F30" s="338"/>
      <c r="G30" s="338"/>
      <c r="H30" s="338"/>
      <c r="I30" s="338"/>
      <c r="J30" s="338"/>
      <c r="K30" s="338"/>
      <c r="L30" s="338"/>
      <c r="M30" s="146"/>
      <c r="N30" s="1"/>
    </row>
    <row r="31" spans="1:41" ht="13.5" customHeight="1">
      <c r="A31" s="1"/>
      <c r="B31" s="328"/>
      <c r="C31" s="328"/>
      <c r="D31" s="331"/>
      <c r="E31" s="331"/>
      <c r="F31" s="338"/>
      <c r="G31" s="338"/>
      <c r="H31" s="338"/>
      <c r="I31" s="338"/>
      <c r="J31" s="338"/>
      <c r="K31" s="338"/>
      <c r="L31" s="338"/>
      <c r="M31" s="146"/>
      <c r="N31" s="1"/>
    </row>
    <row r="32" spans="1:41" ht="13.5" customHeight="1">
      <c r="A32" s="1"/>
      <c r="B32" s="328"/>
      <c r="C32" s="328"/>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9"/>
      <c r="C37" s="329"/>
      <c r="D37" s="333"/>
      <c r="E37" s="333"/>
      <c r="F37" s="333"/>
      <c r="G37" s="333"/>
      <c r="H37" s="333"/>
      <c r="I37" s="333"/>
      <c r="J37" s="333"/>
      <c r="K37" s="333"/>
      <c r="L37" s="333"/>
      <c r="M37" s="1"/>
      <c r="N37" s="1"/>
    </row>
    <row r="38" spans="1:41" ht="13.5" customHeight="1">
      <c r="A38" s="1"/>
      <c r="B38" s="329"/>
      <c r="C38" s="329"/>
      <c r="D38" s="333"/>
      <c r="E38" s="333"/>
      <c r="F38" s="333"/>
      <c r="G38" s="333"/>
      <c r="H38" s="333"/>
      <c r="I38" s="333"/>
      <c r="J38" s="333"/>
      <c r="K38" s="333"/>
      <c r="L38" s="333"/>
      <c r="M38" s="1"/>
      <c r="N38" s="1"/>
    </row>
    <row r="39" spans="1:41" ht="13.5" customHeight="1">
      <c r="A39" s="1"/>
      <c r="B39" s="329"/>
      <c r="C39" s="329"/>
      <c r="D39" s="333"/>
      <c r="E39" s="333"/>
      <c r="F39" s="333"/>
      <c r="G39" s="333"/>
      <c r="H39" s="333"/>
      <c r="I39" s="333"/>
      <c r="J39" s="333"/>
      <c r="K39" s="333"/>
      <c r="L39" s="333"/>
      <c r="M39" s="1"/>
      <c r="N39" s="1"/>
    </row>
    <row r="40" spans="1:41" ht="13.5" customHeight="1">
      <c r="A40" s="1"/>
      <c r="B40" s="328"/>
      <c r="C40" s="328"/>
      <c r="D40" s="37"/>
      <c r="E40" s="335"/>
      <c r="F40" s="335"/>
      <c r="G40" s="339"/>
      <c r="H40" s="335"/>
      <c r="I40" s="339"/>
      <c r="J40" s="335"/>
      <c r="K40" s="339"/>
      <c r="L40" s="335"/>
      <c r="M40" s="1"/>
      <c r="N40" s="1"/>
    </row>
    <row r="41" spans="1:41" ht="13.5" customHeight="1">
      <c r="A41" s="1"/>
      <c r="B41" s="328"/>
      <c r="C41" s="328"/>
      <c r="D41" s="37"/>
      <c r="E41" s="335"/>
      <c r="F41" s="335"/>
      <c r="G41" s="339"/>
      <c r="H41" s="335"/>
      <c r="I41" s="339"/>
      <c r="J41" s="335"/>
      <c r="K41" s="339"/>
      <c r="L41" s="335"/>
      <c r="M41" s="1"/>
      <c r="N41" s="1"/>
    </row>
    <row r="42" spans="1:41" ht="13.5" customHeight="1">
      <c r="A42" s="1"/>
      <c r="B42" s="328"/>
      <c r="C42" s="328"/>
      <c r="D42" s="37"/>
      <c r="E42" s="335"/>
      <c r="F42" s="335"/>
      <c r="G42" s="339"/>
      <c r="H42" s="335"/>
      <c r="I42" s="339"/>
      <c r="J42" s="335"/>
      <c r="K42" s="339"/>
      <c r="L42" s="335"/>
      <c r="M42" s="1"/>
      <c r="N42" s="1"/>
    </row>
    <row r="43" spans="1:41">
      <c r="A43" s="1"/>
      <c r="B43" s="328"/>
      <c r="C43" s="328"/>
      <c r="D43" s="37"/>
      <c r="E43" s="333"/>
      <c r="F43" s="333"/>
      <c r="G43" s="333"/>
      <c r="H43" s="333"/>
      <c r="I43" s="333"/>
      <c r="J43" s="333"/>
      <c r="K43" s="333"/>
      <c r="L43" s="333"/>
      <c r="M43" s="1"/>
      <c r="N43" s="1"/>
    </row>
    <row r="44" spans="1:41">
      <c r="A44" s="1"/>
      <c r="B44" s="328"/>
      <c r="C44" s="328"/>
      <c r="D44" s="37"/>
      <c r="E44" s="333"/>
      <c r="F44" s="333"/>
      <c r="G44" s="333"/>
      <c r="H44" s="333"/>
      <c r="I44" s="333"/>
      <c r="J44" s="333"/>
      <c r="K44" s="333"/>
      <c r="L44" s="333"/>
      <c r="M44" s="1"/>
      <c r="N44" s="1"/>
    </row>
    <row r="45" spans="1:41">
      <c r="A45" s="1"/>
      <c r="B45" s="328"/>
      <c r="C45" s="328"/>
      <c r="D45" s="37"/>
      <c r="E45" s="333"/>
      <c r="F45" s="333"/>
      <c r="G45" s="333"/>
      <c r="H45" s="333"/>
      <c r="I45" s="333"/>
      <c r="J45" s="333"/>
      <c r="K45" s="333"/>
      <c r="L45" s="333"/>
      <c r="M45" s="1"/>
      <c r="N45" s="1"/>
    </row>
    <row r="46" spans="1:41">
      <c r="A46" s="1"/>
      <c r="B46" s="328"/>
      <c r="C46" s="328"/>
      <c r="D46" s="37"/>
      <c r="E46" s="336"/>
      <c r="F46" s="337"/>
      <c r="G46" s="337"/>
      <c r="H46" s="337"/>
      <c r="I46" s="337"/>
      <c r="J46" s="337"/>
      <c r="K46" s="337"/>
      <c r="L46" s="337"/>
      <c r="M46" s="1"/>
      <c r="N46" s="1"/>
    </row>
    <row r="47" spans="1:41">
      <c r="A47" s="1"/>
      <c r="B47" s="328"/>
      <c r="C47" s="328"/>
      <c r="D47" s="37"/>
      <c r="E47" s="337"/>
      <c r="F47" s="337"/>
      <c r="G47" s="337"/>
      <c r="H47" s="337"/>
      <c r="I47" s="337"/>
      <c r="J47" s="337"/>
      <c r="K47" s="337"/>
      <c r="L47" s="337"/>
      <c r="M47" s="1"/>
      <c r="N47" s="1"/>
    </row>
    <row r="48" spans="1:41">
      <c r="A48" s="1"/>
      <c r="B48" s="328"/>
      <c r="C48" s="328"/>
      <c r="D48" s="37"/>
      <c r="E48" s="337"/>
      <c r="F48" s="337"/>
      <c r="G48" s="337"/>
      <c r="H48" s="337"/>
      <c r="I48" s="337"/>
      <c r="J48" s="337"/>
      <c r="K48" s="337"/>
      <c r="L48" s="337"/>
      <c r="M48" s="1"/>
      <c r="N48" s="1"/>
    </row>
    <row r="49" spans="1:14">
      <c r="A49" s="1"/>
      <c r="B49" s="328"/>
      <c r="C49" s="328"/>
      <c r="D49" s="37"/>
      <c r="E49" s="337"/>
      <c r="F49" s="337"/>
      <c r="G49" s="337"/>
      <c r="H49" s="337"/>
      <c r="I49" s="337"/>
      <c r="J49" s="337"/>
      <c r="K49" s="337"/>
      <c r="L49" s="337"/>
      <c r="M49" s="1"/>
      <c r="N49" s="1"/>
    </row>
    <row r="50" spans="1:14">
      <c r="A50" s="1"/>
      <c r="B50" s="328"/>
      <c r="C50" s="328"/>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9"/>
      <c r="C54" s="238"/>
      <c r="D54" s="238"/>
      <c r="E54" s="238"/>
      <c r="F54" s="238"/>
      <c r="G54" s="238"/>
      <c r="H54" s="238"/>
      <c r="I54" s="238"/>
      <c r="J54" s="238"/>
      <c r="K54" s="238"/>
      <c r="L54" s="238"/>
      <c r="M54" s="238"/>
      <c r="N54" s="238"/>
    </row>
    <row r="55" spans="1:14" s="215" customFormat="1" ht="14.4">
      <c r="A55" s="238"/>
      <c r="B55" s="39"/>
      <c r="C55" s="238"/>
      <c r="D55" s="238"/>
      <c r="E55" s="238"/>
      <c r="F55" s="238"/>
      <c r="G55" s="238"/>
      <c r="H55" s="238"/>
      <c r="I55" s="238"/>
      <c r="J55" s="238"/>
      <c r="K55" s="238"/>
      <c r="L55" s="238"/>
      <c r="M55" s="238"/>
      <c r="N55" s="238"/>
    </row>
    <row r="56" spans="1:14" s="215" customFormat="1" ht="14.4">
      <c r="A56" s="238"/>
      <c r="B56" s="39"/>
      <c r="C56" s="238"/>
      <c r="D56" s="238"/>
      <c r="E56" s="238"/>
      <c r="F56" s="238"/>
      <c r="G56" s="238"/>
      <c r="H56" s="238"/>
      <c r="I56" s="238"/>
      <c r="J56" s="238"/>
      <c r="K56" s="238"/>
      <c r="L56" s="238"/>
      <c r="M56" s="238"/>
      <c r="N56" s="238"/>
    </row>
    <row r="57" spans="1:14" s="215" customFormat="1" ht="14.4">
      <c r="A57" s="238"/>
      <c r="B57" s="39"/>
      <c r="C57" s="238"/>
      <c r="D57" s="238"/>
      <c r="E57" s="238"/>
      <c r="F57" s="238"/>
      <c r="G57" s="238"/>
      <c r="H57" s="238"/>
      <c r="I57" s="238"/>
      <c r="J57" s="238"/>
      <c r="K57" s="238"/>
      <c r="L57" s="238"/>
      <c r="M57" s="238"/>
      <c r="N57" s="238"/>
    </row>
    <row r="58" spans="1:14" s="215" customFormat="1" ht="14.4">
      <c r="A58" s="238"/>
      <c r="B58" s="39"/>
      <c r="C58" s="238"/>
      <c r="D58" s="238"/>
      <c r="E58" s="238"/>
      <c r="F58" s="238"/>
      <c r="G58" s="238"/>
      <c r="H58" s="238"/>
      <c r="I58" s="238"/>
      <c r="J58" s="238"/>
      <c r="K58" s="238"/>
      <c r="L58" s="238"/>
      <c r="M58" s="238"/>
      <c r="N58" s="238"/>
    </row>
    <row r="59" spans="1:14" s="215" customFormat="1" ht="14.4">
      <c r="A59" s="238"/>
      <c r="B59" s="39"/>
      <c r="C59" s="238"/>
      <c r="D59" s="238"/>
      <c r="E59" s="238"/>
      <c r="F59" s="238"/>
      <c r="G59" s="238"/>
      <c r="H59" s="238"/>
      <c r="I59" s="238"/>
      <c r="J59" s="238"/>
      <c r="K59" s="238"/>
      <c r="L59" s="238"/>
      <c r="M59" s="238"/>
      <c r="N59" s="238"/>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49" priority="5" stopIfTrue="1">
      <formula>$D$30="○"</formula>
    </cfRule>
    <cfRule type="expression" dxfId="148" priority="6" stopIfTrue="1">
      <formula>$D$27="○"</formula>
    </cfRule>
  </conditionalFormatting>
  <conditionalFormatting sqref="F10:L12">
    <cfRule type="expression" dxfId="147" priority="4">
      <formula>$D$13="○"</formula>
    </cfRule>
  </conditionalFormatting>
  <conditionalFormatting sqref="F13:L15">
    <cfRule type="expression" dxfId="146" priority="3">
      <formula>$D$10="○"</formula>
    </cfRule>
  </conditionalFormatting>
  <conditionalFormatting sqref="D10:E12">
    <cfRule type="expression" dxfId="145" priority="2">
      <formula>$D$13="○"</formula>
    </cfRule>
  </conditionalFormatting>
  <conditionalFormatting sqref="D13:E15">
    <cfRule type="expression" dxfId="144"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2"/>
  <sheetViews>
    <sheetView showGridLines="0" zoomScaleSheetLayoutView="115" workbookViewId="0">
      <selection activeCell="N34" sqref="N34"/>
    </sheetView>
  </sheetViews>
  <sheetFormatPr defaultColWidth="6.5" defaultRowHeight="13.2"/>
  <cols>
    <col min="1" max="3" width="6.5" style="10"/>
    <col min="4" max="4" width="8.125" style="10" bestFit="1" customWidth="1"/>
    <col min="5" max="13" width="6.5" style="10"/>
    <col min="14" max="14" width="2.5" style="10" customWidth="1"/>
    <col min="15" max="256" width="6.5" style="10"/>
  </cols>
  <sheetData>
    <row r="1" spans="1:256" ht="25.8">
      <c r="A1" s="1"/>
      <c r="B1" s="1"/>
      <c r="C1" s="1"/>
      <c r="D1" s="1"/>
      <c r="E1" s="1"/>
      <c r="F1" s="1"/>
      <c r="G1" s="1"/>
      <c r="H1" s="1"/>
      <c r="I1" s="1"/>
      <c r="J1" s="107"/>
      <c r="K1" s="294" t="s">
        <v>177</v>
      </c>
      <c r="L1" s="294"/>
      <c r="M1" s="294"/>
      <c r="N1" s="1"/>
      <c r="AA1" s="323"/>
      <c r="AB1" s="324"/>
      <c r="AC1" s="323"/>
      <c r="AD1" s="323"/>
      <c r="AE1" s="323"/>
      <c r="AF1" s="323"/>
      <c r="AG1" s="323"/>
    </row>
    <row r="2" spans="1:256" ht="13.5" customHeight="1">
      <c r="A2" s="1"/>
      <c r="B2" s="1"/>
      <c r="C2" s="1"/>
      <c r="D2" s="1"/>
      <c r="E2" s="1"/>
      <c r="F2" s="1"/>
      <c r="G2" s="1"/>
      <c r="H2" s="1"/>
      <c r="I2" s="1"/>
      <c r="J2" s="1"/>
      <c r="K2" s="295" t="s">
        <v>4</v>
      </c>
      <c r="L2" s="295"/>
      <c r="M2" s="295"/>
      <c r="N2" s="1"/>
    </row>
    <row r="3" spans="1:256" ht="13.5" customHeight="1">
      <c r="A3" s="1"/>
      <c r="B3" s="1"/>
      <c r="C3" s="1"/>
      <c r="D3" s="1"/>
      <c r="E3" s="1"/>
      <c r="F3" s="1"/>
      <c r="G3" s="1"/>
      <c r="H3" s="1"/>
      <c r="I3" s="1"/>
      <c r="J3" s="1"/>
      <c r="K3" s="295"/>
      <c r="L3" s="295"/>
      <c r="M3" s="295"/>
      <c r="N3" s="1"/>
    </row>
    <row r="4" spans="1:256" ht="13.5" customHeight="1">
      <c r="A4" s="1"/>
      <c r="B4" s="1"/>
      <c r="C4" s="1"/>
      <c r="D4" s="1"/>
      <c r="E4" s="1"/>
      <c r="F4" s="1"/>
      <c r="G4" s="1"/>
      <c r="H4" s="1"/>
      <c r="I4" s="1"/>
      <c r="J4" s="1"/>
      <c r="K4" s="295"/>
      <c r="L4" s="295"/>
      <c r="M4" s="295"/>
      <c r="N4" s="1"/>
    </row>
    <row r="5" spans="1:256">
      <c r="A5" s="1"/>
      <c r="B5" s="1"/>
      <c r="C5" s="1"/>
      <c r="D5" s="1"/>
      <c r="E5" s="1"/>
      <c r="F5" s="1"/>
      <c r="G5" s="1"/>
      <c r="H5" s="1"/>
      <c r="I5" s="1"/>
      <c r="J5" s="1"/>
      <c r="K5" s="1"/>
      <c r="L5" s="1"/>
      <c r="M5" s="1"/>
      <c r="N5" s="1"/>
    </row>
    <row r="6" spans="1:256" s="325" customFormat="1">
      <c r="A6" s="327"/>
      <c r="B6" s="37"/>
      <c r="C6" s="37"/>
      <c r="D6" s="37"/>
      <c r="E6" s="37"/>
      <c r="F6" s="37"/>
      <c r="G6" s="37"/>
      <c r="H6" s="37"/>
      <c r="I6" s="37"/>
      <c r="J6" s="37"/>
      <c r="K6" s="37"/>
      <c r="L6" s="37"/>
      <c r="M6" s="327"/>
      <c r="N6" s="327"/>
    </row>
    <row r="7" spans="1:256" ht="16.2">
      <c r="A7" s="15" t="s">
        <v>241</v>
      </c>
      <c r="B7" s="15"/>
      <c r="C7" s="15"/>
      <c r="D7" s="15"/>
      <c r="E7" s="15"/>
      <c r="F7" s="15"/>
      <c r="G7" s="15"/>
      <c r="H7" s="15"/>
      <c r="I7" s="15"/>
      <c r="J7" s="15"/>
      <c r="K7" s="15"/>
      <c r="L7" s="15"/>
      <c r="M7" s="15"/>
      <c r="N7" s="1"/>
    </row>
    <row r="8" spans="1:256" s="325" customFormat="1">
      <c r="A8" s="327"/>
      <c r="B8" s="37"/>
      <c r="C8" s="37"/>
      <c r="D8" s="37"/>
      <c r="E8" s="37"/>
      <c r="F8" s="37"/>
      <c r="G8" s="37"/>
      <c r="H8" s="37"/>
      <c r="I8" s="37"/>
      <c r="J8" s="37"/>
      <c r="K8" s="37"/>
      <c r="L8" s="37"/>
      <c r="M8" s="327"/>
      <c r="N8" s="327"/>
    </row>
    <row r="9" spans="1:256">
      <c r="A9" s="1"/>
      <c r="B9" s="37"/>
      <c r="C9" s="37"/>
      <c r="D9" s="332"/>
      <c r="E9" s="334"/>
      <c r="F9" s="334"/>
      <c r="G9" s="334"/>
      <c r="H9" s="334"/>
      <c r="I9" s="334"/>
      <c r="J9" s="334"/>
      <c r="K9" s="334"/>
      <c r="L9" s="334"/>
      <c r="M9" s="1"/>
      <c r="N9" s="1"/>
    </row>
    <row r="10" spans="1:256" s="325" customFormat="1">
      <c r="A10" s="327"/>
      <c r="B10" s="327" t="s">
        <v>217</v>
      </c>
      <c r="C10" s="37"/>
      <c r="D10" s="37"/>
      <c r="E10" s="37"/>
      <c r="F10" s="37"/>
      <c r="G10" s="37"/>
      <c r="H10" s="37"/>
      <c r="I10" s="37"/>
      <c r="J10" s="37"/>
      <c r="K10" s="37"/>
      <c r="L10" s="37"/>
      <c r="M10" s="327"/>
      <c r="N10" s="327"/>
    </row>
    <row r="11" spans="1:256" ht="13.5" customHeight="1">
      <c r="A11" s="1"/>
      <c r="B11" s="224" t="s">
        <v>51</v>
      </c>
      <c r="C11" s="244"/>
      <c r="D11" s="52"/>
      <c r="E11" s="76"/>
      <c r="F11" s="347" t="s">
        <v>88</v>
      </c>
      <c r="G11" s="98"/>
      <c r="H11" s="98"/>
      <c r="I11" s="98"/>
      <c r="J11" s="98"/>
      <c r="K11" s="98"/>
      <c r="L11" s="116"/>
      <c r="M11" s="146"/>
      <c r="N11" s="1"/>
    </row>
    <row r="12" spans="1:256" ht="13.5" customHeight="1">
      <c r="A12" s="1"/>
      <c r="B12" s="225"/>
      <c r="C12" s="245"/>
      <c r="D12" s="53"/>
      <c r="E12" s="77"/>
      <c r="F12" s="348"/>
      <c r="G12" s="99"/>
      <c r="H12" s="99"/>
      <c r="I12" s="99"/>
      <c r="J12" s="99"/>
      <c r="K12" s="99"/>
      <c r="L12" s="117"/>
      <c r="M12" s="146"/>
      <c r="N12" s="147"/>
    </row>
    <row r="13" spans="1:256" ht="13.5" customHeight="1">
      <c r="A13" s="1"/>
      <c r="B13" s="225"/>
      <c r="C13" s="245"/>
      <c r="D13" s="54"/>
      <c r="E13" s="78"/>
      <c r="F13" s="349"/>
      <c r="G13" s="100"/>
      <c r="H13" s="100"/>
      <c r="I13" s="100"/>
      <c r="J13" s="100"/>
      <c r="K13" s="100"/>
      <c r="L13" s="118"/>
      <c r="M13" s="146"/>
      <c r="N13" s="1"/>
    </row>
    <row r="14" spans="1:256" ht="13.5" customHeight="1">
      <c r="A14" s="1"/>
      <c r="B14" s="225"/>
      <c r="C14" s="245"/>
      <c r="D14" s="52"/>
      <c r="E14" s="76"/>
      <c r="F14" s="350" t="s">
        <v>16</v>
      </c>
      <c r="G14" s="104"/>
      <c r="H14" s="104"/>
      <c r="I14" s="104"/>
      <c r="J14" s="104"/>
      <c r="K14" s="104"/>
      <c r="L14" s="122"/>
      <c r="M14" s="146"/>
      <c r="N14" s="1"/>
    </row>
    <row r="15" spans="1:256" ht="13.5" customHeight="1">
      <c r="A15" s="1"/>
      <c r="B15" s="225"/>
      <c r="C15" s="245"/>
      <c r="D15" s="53"/>
      <c r="E15" s="77"/>
      <c r="F15" s="351"/>
      <c r="G15" s="105"/>
      <c r="H15" s="105"/>
      <c r="I15" s="105"/>
      <c r="J15" s="105"/>
      <c r="K15" s="105"/>
      <c r="L15" s="123"/>
      <c r="M15" s="146"/>
      <c r="N15" s="1"/>
    </row>
    <row r="16" spans="1:256" ht="13.5" customHeight="1">
      <c r="A16" s="1"/>
      <c r="B16" s="226"/>
      <c r="C16" s="246"/>
      <c r="D16" s="54"/>
      <c r="E16" s="78"/>
      <c r="F16" s="352"/>
      <c r="G16" s="106"/>
      <c r="H16" s="106"/>
      <c r="I16" s="106"/>
      <c r="J16" s="106"/>
      <c r="K16" s="106"/>
      <c r="L16" s="124"/>
      <c r="M16" s="1"/>
      <c r="N16" s="1"/>
    </row>
    <row r="17" spans="1:41">
      <c r="A17" s="1"/>
      <c r="B17" s="37"/>
      <c r="C17" s="37"/>
      <c r="D17" s="255" t="str">
        <f>IF(COUNTBLANK(D11:E16)=12,"　↑　該当する方に○",IF(COUNTBLANK(D11:E16)=10,"　↑　どちらか一方に○",""))</f>
        <v>　↑　該当する方に○</v>
      </c>
      <c r="E17" s="334"/>
      <c r="F17" s="334"/>
      <c r="G17" s="334"/>
      <c r="H17" s="334"/>
      <c r="I17" s="334"/>
      <c r="J17" s="334"/>
      <c r="K17" s="334"/>
      <c r="L17" s="334"/>
      <c r="M17" s="1"/>
      <c r="N17" s="1"/>
      <c r="Y17" s="362"/>
    </row>
    <row r="18" spans="1:41">
      <c r="A18" s="1"/>
      <c r="B18" s="26"/>
      <c r="C18" s="26"/>
      <c r="D18" s="26"/>
      <c r="E18" s="26"/>
      <c r="F18" s="26"/>
      <c r="G18" s="26"/>
      <c r="H18" s="26"/>
      <c r="I18" s="26"/>
      <c r="J18" s="26"/>
      <c r="K18" s="26"/>
      <c r="L18" s="26"/>
      <c r="M18" s="1"/>
      <c r="N18" s="1"/>
      <c r="Y18" s="362"/>
      <c r="AO18" s="1"/>
    </row>
    <row r="19" spans="1:41">
      <c r="A19" s="1"/>
      <c r="B19" s="26"/>
      <c r="C19" s="26"/>
      <c r="D19" s="26"/>
      <c r="E19" s="26"/>
      <c r="F19" s="26"/>
      <c r="G19" s="26"/>
      <c r="H19" s="26"/>
      <c r="I19" s="26"/>
      <c r="J19" s="26"/>
      <c r="K19" s="26"/>
      <c r="L19" s="26"/>
      <c r="M19" s="1"/>
      <c r="N19" s="1"/>
    </row>
    <row r="20" spans="1:41">
      <c r="A20" s="1"/>
      <c r="B20" s="26" t="s">
        <v>11</v>
      </c>
      <c r="C20" s="26"/>
      <c r="D20" s="26"/>
      <c r="E20" s="26"/>
      <c r="F20" s="26"/>
      <c r="G20" s="26"/>
      <c r="H20" s="26"/>
      <c r="I20" s="26"/>
      <c r="J20" s="26"/>
      <c r="K20" s="26"/>
      <c r="L20" s="26"/>
      <c r="M20" s="1"/>
      <c r="N20" s="1"/>
    </row>
    <row r="21" spans="1:41" ht="13.5" customHeight="1">
      <c r="A21" s="1"/>
      <c r="B21" s="29" t="s">
        <v>242</v>
      </c>
      <c r="C21" s="46"/>
      <c r="D21" s="256"/>
      <c r="E21" s="269"/>
      <c r="F21" s="269"/>
      <c r="G21" s="269"/>
      <c r="H21" s="269"/>
      <c r="I21" s="269"/>
      <c r="J21" s="269"/>
      <c r="K21" s="269"/>
      <c r="L21" s="304"/>
      <c r="M21" s="1"/>
      <c r="N21" s="1"/>
    </row>
    <row r="22" spans="1:41" ht="13.5" customHeight="1">
      <c r="A22" s="1"/>
      <c r="B22" s="30"/>
      <c r="C22" s="47"/>
      <c r="D22" s="257"/>
      <c r="E22" s="270"/>
      <c r="F22" s="270"/>
      <c r="G22" s="270"/>
      <c r="H22" s="270"/>
      <c r="I22" s="270"/>
      <c r="J22" s="270"/>
      <c r="K22" s="270"/>
      <c r="L22" s="305"/>
      <c r="M22" s="1"/>
      <c r="N22" s="1"/>
    </row>
    <row r="23" spans="1:41" ht="13.5" customHeight="1">
      <c r="A23" s="1"/>
      <c r="B23" s="31"/>
      <c r="C23" s="48"/>
      <c r="D23" s="258"/>
      <c r="E23" s="271"/>
      <c r="F23" s="271"/>
      <c r="G23" s="271"/>
      <c r="H23" s="271"/>
      <c r="I23" s="271"/>
      <c r="J23" s="271"/>
      <c r="K23" s="271"/>
      <c r="L23" s="306"/>
      <c r="M23" s="1"/>
      <c r="N23" s="1"/>
    </row>
    <row r="24" spans="1:41" ht="13.5" customHeight="1">
      <c r="A24" s="1"/>
      <c r="B24" s="224" t="s">
        <v>90</v>
      </c>
      <c r="C24" s="244"/>
      <c r="D24" s="340" t="s">
        <v>243</v>
      </c>
      <c r="E24" s="262"/>
      <c r="F24" s="275" t="s">
        <v>195</v>
      </c>
      <c r="G24" s="275"/>
      <c r="H24" s="275"/>
      <c r="I24" s="275"/>
      <c r="J24" s="275"/>
      <c r="K24" s="275"/>
      <c r="L24" s="356"/>
      <c r="M24" s="1"/>
      <c r="N24" s="1"/>
    </row>
    <row r="25" spans="1:41" ht="13.5" customHeight="1">
      <c r="A25" s="1"/>
      <c r="B25" s="225"/>
      <c r="C25" s="245"/>
      <c r="D25" s="341"/>
      <c r="E25" s="263"/>
      <c r="F25" s="276"/>
      <c r="G25" s="276"/>
      <c r="H25" s="276"/>
      <c r="I25" s="276"/>
      <c r="J25" s="276"/>
      <c r="K25" s="276"/>
      <c r="L25" s="357"/>
      <c r="M25" s="1"/>
      <c r="N25" s="1"/>
    </row>
    <row r="26" spans="1:41" ht="13.5" customHeight="1">
      <c r="A26" s="1"/>
      <c r="B26" s="225"/>
      <c r="C26" s="245"/>
      <c r="D26" s="342"/>
      <c r="E26" s="264"/>
      <c r="F26" s="277"/>
      <c r="G26" s="277"/>
      <c r="H26" s="277"/>
      <c r="I26" s="277"/>
      <c r="J26" s="277"/>
      <c r="K26" s="277"/>
      <c r="L26" s="358"/>
      <c r="M26" s="1"/>
      <c r="N26" s="1"/>
    </row>
    <row r="27" spans="1:41">
      <c r="A27" s="1"/>
      <c r="B27" s="225"/>
      <c r="C27" s="245"/>
      <c r="D27" s="340" t="s">
        <v>91</v>
      </c>
      <c r="E27" s="256"/>
      <c r="F27" s="269"/>
      <c r="G27" s="269"/>
      <c r="H27" s="269"/>
      <c r="I27" s="269"/>
      <c r="J27" s="269"/>
      <c r="K27" s="269"/>
      <c r="L27" s="304"/>
      <c r="M27" s="1"/>
      <c r="N27" s="1"/>
    </row>
    <row r="28" spans="1:41">
      <c r="A28" s="1"/>
      <c r="B28" s="225"/>
      <c r="C28" s="245"/>
      <c r="D28" s="341"/>
      <c r="E28" s="257"/>
      <c r="F28" s="270"/>
      <c r="G28" s="270"/>
      <c r="H28" s="270"/>
      <c r="I28" s="270"/>
      <c r="J28" s="270"/>
      <c r="K28" s="270"/>
      <c r="L28" s="305"/>
      <c r="M28" s="1"/>
      <c r="N28" s="1"/>
    </row>
    <row r="29" spans="1:41">
      <c r="A29" s="1"/>
      <c r="B29" s="225"/>
      <c r="C29" s="245"/>
      <c r="D29" s="342"/>
      <c r="E29" s="258"/>
      <c r="F29" s="271"/>
      <c r="G29" s="271"/>
      <c r="H29" s="271"/>
      <c r="I29" s="271"/>
      <c r="J29" s="271"/>
      <c r="K29" s="271"/>
      <c r="L29" s="306"/>
      <c r="M29" s="1"/>
      <c r="N29" s="1"/>
    </row>
    <row r="30" spans="1:41">
      <c r="A30" s="1"/>
      <c r="B30" s="225"/>
      <c r="C30" s="245"/>
      <c r="D30" s="340" t="s">
        <v>92</v>
      </c>
      <c r="E30" s="343"/>
      <c r="F30" s="353"/>
      <c r="G30" s="353"/>
      <c r="H30" s="353"/>
      <c r="I30" s="353"/>
      <c r="J30" s="353"/>
      <c r="K30" s="353"/>
      <c r="L30" s="359"/>
      <c r="M30" s="1"/>
      <c r="N30" s="1"/>
    </row>
    <row r="31" spans="1:41">
      <c r="A31" s="1"/>
      <c r="B31" s="225"/>
      <c r="C31" s="245"/>
      <c r="D31" s="341"/>
      <c r="E31" s="344"/>
      <c r="F31" s="354"/>
      <c r="G31" s="354"/>
      <c r="H31" s="354"/>
      <c r="I31" s="354"/>
      <c r="J31" s="354"/>
      <c r="K31" s="354"/>
      <c r="L31" s="360"/>
      <c r="M31" s="1"/>
      <c r="N31" s="1"/>
    </row>
    <row r="32" spans="1:41">
      <c r="A32" s="1"/>
      <c r="B32" s="225"/>
      <c r="C32" s="245"/>
      <c r="D32" s="341"/>
      <c r="E32" s="344"/>
      <c r="F32" s="354"/>
      <c r="G32" s="354"/>
      <c r="H32" s="354"/>
      <c r="I32" s="354"/>
      <c r="J32" s="354"/>
      <c r="K32" s="354"/>
      <c r="L32" s="360"/>
      <c r="M32" s="1"/>
      <c r="N32" s="1"/>
    </row>
    <row r="33" spans="1:14">
      <c r="A33" s="1"/>
      <c r="B33" s="225"/>
      <c r="C33" s="245"/>
      <c r="D33" s="341"/>
      <c r="E33" s="344"/>
      <c r="F33" s="354"/>
      <c r="G33" s="354"/>
      <c r="H33" s="354"/>
      <c r="I33" s="354"/>
      <c r="J33" s="354"/>
      <c r="K33" s="354"/>
      <c r="L33" s="360"/>
      <c r="M33" s="1"/>
      <c r="N33" s="1"/>
    </row>
    <row r="34" spans="1:14">
      <c r="A34" s="1"/>
      <c r="B34" s="226"/>
      <c r="C34" s="246"/>
      <c r="D34" s="342"/>
      <c r="E34" s="345"/>
      <c r="F34" s="355"/>
      <c r="G34" s="355"/>
      <c r="H34" s="355"/>
      <c r="I34" s="355"/>
      <c r="J34" s="355"/>
      <c r="K34" s="355"/>
      <c r="L34" s="3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93</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215" customFormat="1">
      <c r="A48" s="238"/>
      <c r="B48" s="328"/>
      <c r="C48" s="328"/>
      <c r="D48" s="37"/>
      <c r="E48" s="346"/>
      <c r="F48" s="346"/>
      <c r="G48" s="346"/>
      <c r="H48" s="346"/>
      <c r="I48" s="346"/>
      <c r="J48" s="346"/>
      <c r="K48" s="346"/>
      <c r="L48" s="346"/>
      <c r="M48" s="238"/>
      <c r="N48" s="238"/>
    </row>
    <row r="49" spans="1:14" s="215" customFormat="1">
      <c r="A49" s="238"/>
      <c r="B49" s="328"/>
      <c r="C49" s="328"/>
      <c r="D49" s="37"/>
      <c r="E49" s="346"/>
      <c r="F49" s="346"/>
      <c r="G49" s="346"/>
      <c r="H49" s="346"/>
      <c r="I49" s="346"/>
      <c r="J49" s="346"/>
      <c r="K49" s="346"/>
      <c r="L49" s="346"/>
      <c r="M49" s="238"/>
      <c r="N49" s="238"/>
    </row>
    <row r="50" spans="1:14" s="215" customFormat="1">
      <c r="A50" s="238"/>
      <c r="B50" s="328"/>
      <c r="C50" s="328"/>
      <c r="D50" s="37"/>
      <c r="E50" s="346"/>
      <c r="F50" s="346"/>
      <c r="G50" s="346"/>
      <c r="H50" s="346"/>
      <c r="I50" s="346"/>
      <c r="J50" s="346"/>
      <c r="K50" s="346"/>
      <c r="L50" s="346"/>
      <c r="M50" s="238"/>
      <c r="N50" s="238"/>
    </row>
    <row r="51" spans="1:14" s="215" customFormat="1">
      <c r="A51" s="238"/>
      <c r="B51" s="328"/>
      <c r="C51" s="328"/>
      <c r="D51" s="37"/>
      <c r="E51" s="346"/>
      <c r="F51" s="346"/>
      <c r="G51" s="346"/>
      <c r="H51" s="346"/>
      <c r="I51" s="346"/>
      <c r="J51" s="346"/>
      <c r="K51" s="346"/>
      <c r="L51" s="346"/>
      <c r="M51" s="238"/>
      <c r="N51" s="238"/>
    </row>
    <row r="52" spans="1:14" s="215" customFormat="1">
      <c r="A52" s="238"/>
      <c r="B52" s="328"/>
      <c r="C52" s="328"/>
      <c r="D52" s="37"/>
      <c r="E52" s="346"/>
      <c r="F52" s="346"/>
      <c r="G52" s="346"/>
      <c r="H52" s="346"/>
      <c r="I52" s="346"/>
      <c r="J52" s="346"/>
      <c r="K52" s="346"/>
      <c r="L52" s="346"/>
      <c r="M52" s="238"/>
      <c r="N52" s="238"/>
    </row>
    <row r="53" spans="1:14" s="215" customFormat="1">
      <c r="A53" s="238"/>
      <c r="B53" s="328"/>
      <c r="C53" s="328"/>
      <c r="D53" s="37"/>
      <c r="E53" s="346"/>
      <c r="F53" s="346"/>
      <c r="G53" s="346"/>
      <c r="H53" s="346"/>
      <c r="I53" s="346"/>
      <c r="J53" s="346"/>
      <c r="K53" s="346"/>
      <c r="L53" s="346"/>
      <c r="M53" s="238"/>
      <c r="N53" s="238"/>
    </row>
    <row r="54" spans="1:14" s="215" customFormat="1">
      <c r="A54" s="238"/>
      <c r="B54" s="328"/>
      <c r="C54" s="328"/>
      <c r="D54" s="37"/>
      <c r="E54" s="346"/>
      <c r="F54" s="346"/>
      <c r="G54" s="346"/>
      <c r="H54" s="346"/>
      <c r="I54" s="346"/>
      <c r="J54" s="346"/>
      <c r="K54" s="346"/>
      <c r="L54" s="346"/>
      <c r="M54" s="238"/>
      <c r="N54" s="238"/>
    </row>
    <row r="55" spans="1:14" s="215" customFormat="1">
      <c r="A55" s="238"/>
      <c r="B55" s="328"/>
      <c r="C55" s="328"/>
      <c r="D55" s="37"/>
      <c r="E55" s="346"/>
      <c r="F55" s="346"/>
      <c r="G55" s="346"/>
      <c r="H55" s="346"/>
      <c r="I55" s="346"/>
      <c r="J55" s="346"/>
      <c r="K55" s="346"/>
      <c r="L55" s="346"/>
      <c r="M55" s="238"/>
      <c r="N55" s="238"/>
    </row>
    <row r="56" spans="1:14" s="215" customFormat="1">
      <c r="A56" s="238"/>
      <c r="B56" s="328"/>
      <c r="C56" s="328"/>
      <c r="D56" s="37"/>
      <c r="E56" s="346"/>
      <c r="F56" s="346"/>
      <c r="G56" s="346"/>
      <c r="H56" s="346"/>
      <c r="I56" s="346"/>
      <c r="J56" s="346"/>
      <c r="K56" s="346"/>
      <c r="L56" s="346"/>
      <c r="M56" s="238"/>
      <c r="N56" s="238"/>
    </row>
    <row r="57" spans="1:14" s="215" customFormat="1">
      <c r="A57" s="238"/>
      <c r="B57" s="328"/>
      <c r="C57" s="328"/>
      <c r="D57" s="37"/>
      <c r="E57" s="346"/>
      <c r="F57" s="346"/>
      <c r="G57" s="346"/>
      <c r="H57" s="346"/>
      <c r="I57" s="346"/>
      <c r="J57" s="346"/>
      <c r="K57" s="346"/>
      <c r="L57" s="346"/>
      <c r="M57" s="238"/>
      <c r="N57" s="238"/>
    </row>
    <row r="58" spans="1:14" s="215" customFormat="1">
      <c r="A58" s="238"/>
      <c r="B58" s="328"/>
      <c r="C58" s="328"/>
      <c r="D58" s="37"/>
      <c r="E58" s="346"/>
      <c r="F58" s="346"/>
      <c r="G58" s="346"/>
      <c r="H58" s="346"/>
      <c r="I58" s="346"/>
      <c r="J58" s="346"/>
      <c r="K58" s="346"/>
      <c r="L58" s="346"/>
      <c r="M58" s="238"/>
      <c r="N58" s="238"/>
    </row>
    <row r="59" spans="1:14" s="215" customFormat="1" ht="14.4">
      <c r="A59" s="238"/>
      <c r="B59" s="39"/>
      <c r="C59" s="238"/>
      <c r="D59" s="238"/>
      <c r="E59" s="238"/>
      <c r="F59" s="238"/>
      <c r="G59" s="238"/>
      <c r="H59" s="238"/>
      <c r="I59" s="238"/>
      <c r="J59" s="238"/>
      <c r="K59" s="238"/>
      <c r="L59" s="238"/>
      <c r="M59" s="238"/>
      <c r="N59" s="238"/>
    </row>
    <row r="60" spans="1:14" s="215" customFormat="1" ht="14.4">
      <c r="A60" s="238"/>
      <c r="B60" s="39"/>
      <c r="C60" s="238"/>
      <c r="D60" s="238"/>
      <c r="E60" s="238"/>
      <c r="F60" s="238"/>
      <c r="G60" s="238"/>
      <c r="H60" s="238"/>
      <c r="I60" s="238"/>
      <c r="J60" s="238"/>
      <c r="K60" s="238"/>
      <c r="L60" s="238"/>
      <c r="M60" s="238"/>
      <c r="N60" s="238"/>
    </row>
    <row r="61" spans="1:14" s="215" customFormat="1" ht="14.4">
      <c r="A61" s="238"/>
      <c r="B61" s="38"/>
      <c r="C61" s="238"/>
      <c r="D61" s="238"/>
      <c r="E61" s="238"/>
      <c r="F61" s="238"/>
      <c r="G61" s="238"/>
      <c r="H61" s="238"/>
      <c r="I61" s="238"/>
      <c r="J61" s="238"/>
      <c r="K61" s="238"/>
      <c r="L61" s="238"/>
      <c r="M61" s="238"/>
      <c r="N61" s="238"/>
    </row>
    <row r="62" spans="1:14" ht="19.2">
      <c r="A62" s="17" t="s">
        <v>6</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43" priority="30">
      <formula>$D$14="○"</formula>
    </cfRule>
  </conditionalFormatting>
  <conditionalFormatting sqref="F14:L16">
    <cfRule type="expression" dxfId="142" priority="28">
      <formula>$D$11="○"</formula>
    </cfRule>
  </conditionalFormatting>
  <conditionalFormatting sqref="D11:E13">
    <cfRule type="expression" dxfId="141" priority="27">
      <formula>$D$14="○"</formula>
    </cfRule>
  </conditionalFormatting>
  <conditionalFormatting sqref="D14:E16">
    <cfRule type="expression" dxfId="140" priority="26">
      <formula>$D$11="○"</formula>
    </cfRule>
  </conditionalFormatting>
  <conditionalFormatting sqref="E48:L58">
    <cfRule type="expression" dxfId="139" priority="15">
      <formula>AND(#REF!="○",$D$11="○")</formula>
    </cfRule>
  </conditionalFormatting>
  <conditionalFormatting sqref="D21:L23">
    <cfRule type="expression" dxfId="138" priority="12">
      <formula>$D$11="○"</formula>
    </cfRule>
  </conditionalFormatting>
  <conditionalFormatting sqref="E27:L34">
    <cfRule type="expression" dxfId="137" priority="10">
      <formula>$D$11="○"</formula>
    </cfRule>
  </conditionalFormatting>
  <conditionalFormatting sqref="E24:L26">
    <cfRule type="expression" dxfId="136"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zoomScaleSheetLayoutView="100" workbookViewId="0">
      <selection activeCell="H50" sqref="H50:I50"/>
    </sheetView>
  </sheetViews>
  <sheetFormatPr defaultColWidth="3.5" defaultRowHeight="17.25" customHeight="1"/>
  <cols>
    <col min="1" max="1" width="2.5" style="363" customWidth="1"/>
    <col min="2" max="3" width="3.5" style="364"/>
    <col min="4" max="7" width="3.5" style="363"/>
    <col min="8" max="8" width="3.5" style="364"/>
    <col min="9" max="24" width="3.5" style="363"/>
    <col min="25" max="27" width="3.5" style="365"/>
    <col min="28" max="34" width="3.5" style="363"/>
    <col min="35" max="35" width="2.5" style="363" customWidth="1"/>
    <col min="36" max="36" width="3.5" style="363"/>
    <col min="37" max="42" width="3.5" style="366"/>
    <col min="43" max="44" width="3.5" style="366" hidden="1" customWidth="1"/>
    <col min="45" max="45" width="10.625" style="366" hidden="1" customWidth="1"/>
    <col min="46" max="16384" width="3.5" style="366"/>
  </cols>
  <sheetData>
    <row r="1" spans="1:36" ht="30" customHeight="1">
      <c r="A1" s="370"/>
      <c r="B1" s="374"/>
      <c r="C1" s="374"/>
      <c r="D1" s="378"/>
      <c r="E1" s="378"/>
      <c r="F1" s="378"/>
      <c r="G1" s="378"/>
      <c r="H1" s="374"/>
      <c r="I1" s="378"/>
      <c r="J1" s="378"/>
      <c r="K1" s="449"/>
      <c r="L1" s="378"/>
      <c r="M1" s="378"/>
      <c r="N1" s="378"/>
      <c r="O1" s="378"/>
      <c r="P1" s="378"/>
      <c r="Q1" s="378"/>
      <c r="R1" s="378"/>
      <c r="S1" s="378"/>
      <c r="T1" s="378"/>
      <c r="U1" s="378"/>
      <c r="V1" s="378"/>
      <c r="W1" s="378"/>
      <c r="X1" s="378"/>
      <c r="Y1" s="483"/>
      <c r="Z1" s="483"/>
      <c r="AA1" s="483"/>
      <c r="AB1" s="294" t="s">
        <v>177</v>
      </c>
      <c r="AC1" s="294"/>
      <c r="AD1" s="294"/>
      <c r="AE1" s="294"/>
      <c r="AF1" s="294"/>
      <c r="AG1" s="294"/>
      <c r="AH1" s="294"/>
      <c r="AI1" s="378"/>
    </row>
    <row r="2" spans="1:36" ht="17.25" customHeight="1">
      <c r="A2" s="370"/>
      <c r="B2" s="374"/>
      <c r="C2" s="374"/>
      <c r="D2" s="378"/>
      <c r="E2" s="378"/>
      <c r="F2" s="378"/>
      <c r="G2" s="378"/>
      <c r="H2" s="374"/>
      <c r="I2" s="378"/>
      <c r="J2" s="378"/>
      <c r="K2" s="378"/>
      <c r="L2" s="378"/>
      <c r="M2" s="378"/>
      <c r="N2" s="378"/>
      <c r="O2" s="378"/>
      <c r="P2" s="378"/>
      <c r="Q2" s="378"/>
      <c r="R2" s="378"/>
      <c r="S2" s="378"/>
      <c r="T2" s="378"/>
      <c r="U2" s="378"/>
      <c r="V2" s="378"/>
      <c r="W2" s="378"/>
      <c r="X2" s="378"/>
      <c r="Y2" s="483"/>
      <c r="Z2" s="483"/>
      <c r="AA2" s="483"/>
      <c r="AB2" s="493" t="s">
        <v>94</v>
      </c>
      <c r="AC2" s="493"/>
      <c r="AD2" s="493"/>
      <c r="AE2" s="493"/>
      <c r="AF2" s="493"/>
      <c r="AG2" s="493"/>
      <c r="AH2" s="493"/>
      <c r="AI2" s="378"/>
    </row>
    <row r="3" spans="1:36" ht="23.25" customHeight="1">
      <c r="A3" s="370"/>
      <c r="B3" s="374"/>
      <c r="C3" s="374"/>
      <c r="D3" s="378"/>
      <c r="E3" s="378"/>
      <c r="F3" s="378"/>
      <c r="G3" s="378"/>
      <c r="H3" s="374"/>
      <c r="I3" s="378"/>
      <c r="J3" s="378"/>
      <c r="K3" s="378"/>
      <c r="L3" s="378"/>
      <c r="M3" s="378"/>
      <c r="N3" s="378"/>
      <c r="O3" s="378"/>
      <c r="P3" s="378"/>
      <c r="Q3" s="378"/>
      <c r="R3" s="378"/>
      <c r="S3" s="378"/>
      <c r="T3" s="378"/>
      <c r="U3" s="378"/>
      <c r="V3" s="378"/>
      <c r="W3" s="378"/>
      <c r="X3" s="378"/>
      <c r="Y3" s="483"/>
      <c r="Z3" s="483"/>
      <c r="AA3" s="483"/>
      <c r="AB3" s="493"/>
      <c r="AC3" s="493"/>
      <c r="AD3" s="493"/>
      <c r="AE3" s="493"/>
      <c r="AF3" s="493"/>
      <c r="AG3" s="493"/>
      <c r="AH3" s="493"/>
      <c r="AI3" s="378"/>
    </row>
    <row r="4" spans="1:36" ht="17.25" customHeight="1">
      <c r="A4" s="370"/>
      <c r="B4" s="374"/>
      <c r="C4" s="374"/>
      <c r="D4" s="378"/>
      <c r="E4" s="378"/>
      <c r="F4" s="378"/>
      <c r="G4" s="378"/>
      <c r="H4" s="374"/>
      <c r="I4" s="378"/>
      <c r="J4" s="378"/>
      <c r="K4" s="378"/>
      <c r="L4" s="378"/>
      <c r="M4" s="378"/>
      <c r="N4" s="378"/>
      <c r="O4" s="378"/>
      <c r="P4" s="378"/>
      <c r="Q4" s="378"/>
      <c r="R4" s="378"/>
      <c r="S4" s="378"/>
      <c r="T4" s="378"/>
      <c r="U4" s="378"/>
      <c r="V4" s="378"/>
      <c r="W4" s="378"/>
      <c r="X4" s="378"/>
      <c r="Y4" s="483"/>
      <c r="Z4" s="483"/>
      <c r="AA4" s="483"/>
      <c r="AB4" s="493"/>
      <c r="AC4" s="493"/>
      <c r="AD4" s="493"/>
      <c r="AE4" s="493"/>
      <c r="AF4" s="493"/>
      <c r="AG4" s="493"/>
      <c r="AH4" s="493"/>
      <c r="AI4" s="483"/>
    </row>
    <row r="5" spans="1:36" ht="23.25" customHeight="1">
      <c r="A5" s="370"/>
      <c r="B5" s="374"/>
      <c r="C5" s="374"/>
      <c r="D5" s="378"/>
      <c r="E5" s="378"/>
      <c r="F5" s="378"/>
      <c r="G5" s="378"/>
      <c r="H5" s="374"/>
      <c r="I5" s="378"/>
      <c r="J5" s="378"/>
      <c r="K5" s="378"/>
      <c r="L5" s="378"/>
      <c r="M5" s="378"/>
      <c r="N5" s="378"/>
      <c r="O5" s="378"/>
      <c r="P5" s="378"/>
      <c r="Q5" s="378"/>
      <c r="R5" s="378"/>
      <c r="S5" s="378"/>
      <c r="T5" s="378"/>
      <c r="U5" s="378"/>
      <c r="V5" s="378"/>
      <c r="W5" s="378"/>
      <c r="X5" s="378"/>
      <c r="Y5" s="483"/>
      <c r="Z5" s="483"/>
      <c r="AA5" s="483"/>
      <c r="AB5" s="378"/>
      <c r="AC5" s="378"/>
      <c r="AD5" s="378"/>
      <c r="AE5" s="483"/>
      <c r="AF5" s="483"/>
      <c r="AG5" s="483"/>
      <c r="AH5" s="483"/>
      <c r="AI5" s="483"/>
    </row>
    <row r="6" spans="1:36" ht="23.25" customHeight="1">
      <c r="A6" s="370"/>
      <c r="B6" s="375" t="s">
        <v>95</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8"/>
    </row>
    <row r="7" spans="1:36" ht="23.25" customHeight="1">
      <c r="A7" s="370"/>
      <c r="B7" s="374"/>
      <c r="C7" s="374"/>
      <c r="D7" s="378"/>
      <c r="E7" s="378"/>
      <c r="F7" s="378"/>
      <c r="G7" s="378"/>
      <c r="H7" s="374"/>
      <c r="I7" s="378"/>
      <c r="J7" s="378"/>
      <c r="K7" s="378"/>
      <c r="L7" s="378"/>
      <c r="M7" s="378"/>
      <c r="N7" s="378"/>
      <c r="O7" s="378"/>
      <c r="P7" s="378"/>
      <c r="Q7" s="377"/>
      <c r="R7" s="377"/>
      <c r="S7" s="377"/>
      <c r="T7" s="377"/>
      <c r="U7" s="377"/>
      <c r="V7" s="377"/>
      <c r="W7" s="377"/>
      <c r="X7" s="377"/>
      <c r="Y7" s="377"/>
      <c r="Z7" s="377"/>
      <c r="AA7" s="377"/>
      <c r="AB7" s="377"/>
      <c r="AC7" s="377"/>
      <c r="AD7" s="377"/>
      <c r="AE7" s="377"/>
      <c r="AF7" s="377"/>
      <c r="AG7" s="377"/>
      <c r="AH7" s="377"/>
      <c r="AI7" s="378"/>
    </row>
    <row r="8" spans="1:36" ht="23.25" customHeight="1">
      <c r="A8" s="370"/>
      <c r="B8" s="374"/>
      <c r="C8" s="374"/>
      <c r="D8" s="378"/>
      <c r="E8" s="378"/>
      <c r="F8" s="378"/>
      <c r="G8" s="378"/>
      <c r="H8" s="374"/>
      <c r="I8" s="378"/>
      <c r="J8" s="378"/>
      <c r="K8" s="378"/>
      <c r="L8" s="378"/>
      <c r="M8" s="378"/>
      <c r="N8" s="378"/>
      <c r="O8" s="378"/>
      <c r="P8" s="378"/>
      <c r="Q8" s="377"/>
      <c r="R8" s="377"/>
      <c r="S8" s="377"/>
      <c r="T8" s="377"/>
      <c r="U8" s="478"/>
      <c r="V8" s="478"/>
      <c r="W8" s="478"/>
      <c r="X8" s="481"/>
      <c r="Y8" s="481"/>
      <c r="Z8" s="481"/>
      <c r="AA8" s="481"/>
      <c r="AB8" s="481"/>
      <c r="AC8" s="481"/>
      <c r="AD8" s="481"/>
      <c r="AE8" s="481"/>
      <c r="AF8" s="481"/>
      <c r="AG8" s="377"/>
      <c r="AH8" s="377"/>
      <c r="AI8" s="378"/>
    </row>
    <row r="9" spans="1:36" ht="23.25" customHeight="1">
      <c r="A9" s="370"/>
      <c r="B9" s="374"/>
      <c r="C9" s="374"/>
      <c r="D9" s="394"/>
      <c r="E9" s="394"/>
      <c r="F9" s="394"/>
      <c r="G9" s="394"/>
      <c r="H9" s="394"/>
      <c r="I9" s="427" t="s">
        <v>194</v>
      </c>
      <c r="J9" s="436"/>
      <c r="K9" s="436"/>
      <c r="L9" s="436"/>
      <c r="M9" s="457"/>
      <c r="N9" s="465"/>
      <c r="O9" s="465"/>
      <c r="P9" s="465"/>
      <c r="Q9" s="465"/>
      <c r="R9" s="465"/>
      <c r="S9" s="465"/>
      <c r="T9" s="465"/>
      <c r="U9" s="465"/>
      <c r="V9" s="465"/>
      <c r="W9" s="465"/>
      <c r="X9" s="465"/>
      <c r="Y9" s="465"/>
      <c r="Z9" s="465"/>
      <c r="AA9" s="491"/>
      <c r="AB9" s="494"/>
      <c r="AC9" s="494"/>
      <c r="AD9" s="494"/>
      <c r="AE9" s="494"/>
      <c r="AF9" s="494"/>
      <c r="AG9" s="508"/>
      <c r="AH9" s="508"/>
      <c r="AI9" s="378"/>
    </row>
    <row r="10" spans="1:36" ht="23.25" customHeight="1">
      <c r="A10" s="370"/>
      <c r="B10" s="374"/>
      <c r="C10" s="374"/>
      <c r="D10" s="394"/>
      <c r="E10" s="394"/>
      <c r="F10" s="394"/>
      <c r="G10" s="394"/>
      <c r="H10" s="394"/>
      <c r="I10" s="428"/>
      <c r="J10" s="437"/>
      <c r="K10" s="437"/>
      <c r="L10" s="437"/>
      <c r="M10" s="458"/>
      <c r="N10" s="466"/>
      <c r="O10" s="466"/>
      <c r="P10" s="466"/>
      <c r="Q10" s="466"/>
      <c r="R10" s="466"/>
      <c r="S10" s="466"/>
      <c r="T10" s="466"/>
      <c r="U10" s="466"/>
      <c r="V10" s="466"/>
      <c r="W10" s="466"/>
      <c r="X10" s="466"/>
      <c r="Y10" s="466"/>
      <c r="Z10" s="466"/>
      <c r="AA10" s="492"/>
      <c r="AB10" s="494"/>
      <c r="AC10" s="494"/>
      <c r="AD10" s="494"/>
      <c r="AE10" s="494"/>
      <c r="AF10" s="494"/>
      <c r="AG10" s="508"/>
      <c r="AH10" s="508"/>
      <c r="AI10" s="378"/>
    </row>
    <row r="11" spans="1:36" ht="23.25" customHeight="1">
      <c r="A11" s="370"/>
      <c r="B11" s="376"/>
      <c r="C11" s="376"/>
      <c r="D11" s="376"/>
      <c r="E11" s="376"/>
      <c r="F11" s="376"/>
      <c r="G11" s="376"/>
      <c r="H11" s="417"/>
      <c r="I11" s="417"/>
      <c r="J11" s="417"/>
      <c r="K11" s="417"/>
      <c r="L11" s="417"/>
      <c r="M11" s="417"/>
      <c r="N11" s="417"/>
      <c r="O11" s="417"/>
      <c r="P11" s="417"/>
      <c r="Q11" s="417"/>
      <c r="R11" s="417"/>
      <c r="S11" s="417"/>
      <c r="T11" s="417"/>
      <c r="U11" s="417"/>
      <c r="V11" s="417"/>
      <c r="W11" s="417"/>
      <c r="X11" s="482"/>
      <c r="Y11" s="482"/>
      <c r="Z11" s="482"/>
      <c r="AA11" s="482"/>
      <c r="AB11" s="482"/>
      <c r="AC11" s="482"/>
      <c r="AD11" s="482"/>
      <c r="AE11" s="482"/>
      <c r="AF11" s="482"/>
      <c r="AG11" s="378"/>
      <c r="AH11" s="378"/>
      <c r="AI11" s="378"/>
    </row>
    <row r="12" spans="1:36" s="367" customFormat="1" ht="23.25" customHeight="1">
      <c r="A12" s="371"/>
      <c r="B12" s="377"/>
      <c r="C12" s="377"/>
      <c r="D12" s="376"/>
      <c r="E12" s="376"/>
      <c r="F12" s="376"/>
      <c r="G12" s="376"/>
      <c r="H12" s="418"/>
      <c r="I12" s="418"/>
      <c r="J12" s="418"/>
      <c r="K12" s="418"/>
      <c r="L12" s="418"/>
      <c r="M12" s="418"/>
      <c r="N12" s="418"/>
      <c r="O12" s="418"/>
      <c r="P12" s="418"/>
      <c r="Q12" s="418"/>
      <c r="R12" s="418"/>
      <c r="S12" s="418"/>
      <c r="T12" s="418"/>
      <c r="U12" s="418"/>
      <c r="V12" s="418"/>
      <c r="W12" s="418"/>
      <c r="X12" s="1"/>
      <c r="Y12" s="1"/>
      <c r="Z12" s="1"/>
      <c r="AA12" s="1"/>
      <c r="AB12" s="1"/>
      <c r="AC12" s="1"/>
      <c r="AD12" s="1"/>
      <c r="AE12" s="1"/>
      <c r="AF12" s="1"/>
      <c r="AG12" s="1"/>
      <c r="AH12" s="1"/>
      <c r="AI12" s="1"/>
      <c r="AJ12" s="10"/>
    </row>
    <row r="13" spans="1:36" ht="23.25" customHeight="1">
      <c r="A13" s="370"/>
      <c r="B13" s="1"/>
      <c r="C13" s="1"/>
      <c r="D13" s="1"/>
      <c r="E13" s="1"/>
      <c r="F13" s="1"/>
      <c r="G13" s="1"/>
      <c r="H13" s="1"/>
      <c r="I13" s="219" t="s">
        <v>51</v>
      </c>
      <c r="J13" s="438"/>
      <c r="K13" s="438"/>
      <c r="L13" s="241"/>
      <c r="M13" s="459"/>
      <c r="N13" s="467"/>
      <c r="O13" s="467"/>
      <c r="P13" s="470"/>
      <c r="Q13" s="474" t="s">
        <v>25</v>
      </c>
      <c r="R13" s="474"/>
      <c r="S13" s="474"/>
      <c r="T13" s="474"/>
      <c r="U13" s="474"/>
      <c r="V13" s="474"/>
      <c r="W13" s="474"/>
      <c r="X13" s="474"/>
      <c r="Y13" s="474"/>
      <c r="Z13" s="474"/>
      <c r="AA13" s="474"/>
      <c r="AB13" s="146"/>
      <c r="AC13" s="146"/>
      <c r="AD13" s="1"/>
      <c r="AE13" s="1"/>
      <c r="AF13" s="1"/>
      <c r="AG13" s="1"/>
      <c r="AH13" s="1"/>
      <c r="AI13" s="378"/>
    </row>
    <row r="14" spans="1:36" s="368" customFormat="1" ht="23.25" customHeight="1">
      <c r="A14" s="372"/>
      <c r="B14" s="1"/>
      <c r="C14" s="1"/>
      <c r="D14" s="1"/>
      <c r="E14" s="1"/>
      <c r="F14" s="1"/>
      <c r="G14" s="1"/>
      <c r="H14" s="1"/>
      <c r="I14" s="220"/>
      <c r="J14" s="439"/>
      <c r="K14" s="439"/>
      <c r="L14" s="242"/>
      <c r="M14" s="460"/>
      <c r="N14" s="468"/>
      <c r="O14" s="468"/>
      <c r="P14" s="471"/>
      <c r="Q14" s="474"/>
      <c r="R14" s="474"/>
      <c r="S14" s="474"/>
      <c r="T14" s="474"/>
      <c r="U14" s="474"/>
      <c r="V14" s="474"/>
      <c r="W14" s="474"/>
      <c r="X14" s="474"/>
      <c r="Y14" s="474"/>
      <c r="Z14" s="474"/>
      <c r="AA14" s="474"/>
      <c r="AB14" s="1"/>
      <c r="AC14" s="1"/>
      <c r="AD14" s="1"/>
      <c r="AE14" s="1"/>
      <c r="AF14" s="1"/>
      <c r="AG14" s="1"/>
      <c r="AH14" s="1"/>
      <c r="AI14" s="517"/>
      <c r="AJ14" s="364"/>
    </row>
    <row r="15" spans="1:36" ht="23.25" customHeight="1">
      <c r="A15" s="370"/>
      <c r="B15" s="1"/>
      <c r="C15" s="1"/>
      <c r="D15" s="1"/>
      <c r="E15" s="1"/>
      <c r="F15" s="1"/>
      <c r="G15" s="1"/>
      <c r="H15" s="1"/>
      <c r="I15" s="220"/>
      <c r="J15" s="439"/>
      <c r="K15" s="439"/>
      <c r="L15" s="242"/>
      <c r="M15" s="459"/>
      <c r="N15" s="467"/>
      <c r="O15" s="467"/>
      <c r="P15" s="470"/>
      <c r="Q15" s="475" t="s">
        <v>16</v>
      </c>
      <c r="R15" s="475"/>
      <c r="S15" s="475"/>
      <c r="T15" s="475"/>
      <c r="U15" s="475"/>
      <c r="V15" s="475"/>
      <c r="W15" s="475"/>
      <c r="X15" s="475"/>
      <c r="Y15" s="475"/>
      <c r="Z15" s="475"/>
      <c r="AA15" s="475"/>
      <c r="AB15" s="1"/>
      <c r="AC15" s="1"/>
      <c r="AD15" s="1"/>
      <c r="AE15" s="1"/>
      <c r="AF15" s="1"/>
      <c r="AG15" s="1"/>
      <c r="AH15" s="1"/>
      <c r="AI15" s="378"/>
    </row>
    <row r="16" spans="1:36" ht="23.25" customHeight="1">
      <c r="A16" s="370"/>
      <c r="B16" s="1"/>
      <c r="C16" s="1"/>
      <c r="D16" s="1"/>
      <c r="E16" s="1"/>
      <c r="F16" s="1"/>
      <c r="G16" s="1"/>
      <c r="H16" s="1"/>
      <c r="I16" s="221"/>
      <c r="J16" s="440"/>
      <c r="K16" s="440"/>
      <c r="L16" s="243"/>
      <c r="M16" s="460"/>
      <c r="N16" s="468"/>
      <c r="O16" s="468"/>
      <c r="P16" s="471"/>
      <c r="Q16" s="475"/>
      <c r="R16" s="475"/>
      <c r="S16" s="475"/>
      <c r="T16" s="475"/>
      <c r="U16" s="475"/>
      <c r="V16" s="475"/>
      <c r="W16" s="475"/>
      <c r="X16" s="475"/>
      <c r="Y16" s="475"/>
      <c r="Z16" s="475"/>
      <c r="AA16" s="475"/>
      <c r="AB16" s="1"/>
      <c r="AC16" s="1"/>
      <c r="AD16" s="1"/>
      <c r="AE16" s="1"/>
      <c r="AF16" s="1"/>
      <c r="AG16" s="1"/>
      <c r="AH16" s="1"/>
      <c r="AI16" s="378"/>
    </row>
    <row r="17" spans="1:35" ht="23.25" customHeight="1">
      <c r="A17" s="370"/>
      <c r="B17" s="378"/>
      <c r="C17" s="378"/>
      <c r="D17" s="378"/>
      <c r="E17" s="378"/>
      <c r="F17" s="378"/>
      <c r="G17" s="378"/>
      <c r="H17" s="374"/>
      <c r="I17" s="378"/>
      <c r="J17" s="378"/>
      <c r="K17" s="378"/>
      <c r="L17" s="378"/>
      <c r="M17" s="461" t="str">
        <f>IF(COUNTBLANK(M13:P16)=16,"　↑　該当する方に○",IF(COUNTBLANK(M13:P16)=14,"　↑　どちらか一方に○",""))</f>
        <v>　↑　該当する方に○</v>
      </c>
      <c r="N17" s="469"/>
      <c r="O17" s="469"/>
      <c r="P17" s="472"/>
      <c r="Q17" s="472"/>
      <c r="R17" s="472"/>
      <c r="S17" s="472"/>
      <c r="T17" s="462"/>
      <c r="U17" s="462"/>
      <c r="V17" s="462"/>
      <c r="W17" s="462"/>
      <c r="X17" s="378"/>
      <c r="Y17" s="483"/>
      <c r="Z17" s="483"/>
      <c r="AA17" s="483"/>
      <c r="AB17" s="378"/>
      <c r="AC17" s="378"/>
      <c r="AD17" s="378"/>
      <c r="AE17" s="378"/>
      <c r="AF17" s="378"/>
      <c r="AG17" s="378"/>
      <c r="AH17" s="378"/>
      <c r="AI17" s="378"/>
    </row>
    <row r="18" spans="1:35" ht="23.25" customHeight="1">
      <c r="A18" s="370"/>
      <c r="B18" s="378"/>
      <c r="C18" s="378"/>
      <c r="D18" s="378"/>
      <c r="E18" s="378"/>
      <c r="F18" s="378"/>
      <c r="G18" s="378"/>
      <c r="H18" s="374"/>
      <c r="I18" s="378"/>
      <c r="J18" s="378"/>
      <c r="K18" s="378"/>
      <c r="L18" s="378"/>
      <c r="M18" s="462"/>
      <c r="N18" s="378"/>
      <c r="O18" s="378"/>
      <c r="P18" s="462"/>
      <c r="Q18" s="462"/>
      <c r="R18" s="462"/>
      <c r="S18" s="462"/>
      <c r="T18" s="462"/>
      <c r="U18" s="462"/>
      <c r="V18" s="462"/>
      <c r="W18" s="462"/>
      <c r="X18" s="378"/>
      <c r="Y18" s="483"/>
      <c r="Z18" s="483"/>
      <c r="AA18" s="483"/>
      <c r="AB18" s="378"/>
      <c r="AC18" s="378"/>
      <c r="AD18" s="378"/>
      <c r="AE18" s="378"/>
      <c r="AF18" s="378"/>
      <c r="AG18" s="378"/>
      <c r="AH18" s="378"/>
      <c r="AI18" s="378"/>
    </row>
    <row r="19" spans="1:35" ht="23.25" customHeight="1">
      <c r="A19" s="370"/>
      <c r="B19" s="378"/>
      <c r="C19" s="378"/>
      <c r="D19" s="378"/>
      <c r="E19" s="378"/>
      <c r="F19" s="378"/>
      <c r="G19" s="378"/>
      <c r="H19" s="374"/>
      <c r="I19" s="378"/>
      <c r="J19" s="378"/>
      <c r="K19" s="378"/>
      <c r="L19" s="378"/>
      <c r="M19" s="378"/>
      <c r="N19" s="378"/>
      <c r="O19" s="378"/>
      <c r="P19" s="473"/>
      <c r="Q19" s="473"/>
      <c r="R19" s="473"/>
      <c r="S19" s="473"/>
      <c r="T19" s="473"/>
      <c r="U19" s="473"/>
      <c r="V19" s="473"/>
      <c r="W19" s="473"/>
      <c r="X19" s="378"/>
      <c r="Y19" s="483"/>
      <c r="Z19" s="483"/>
      <c r="AA19" s="483"/>
      <c r="AB19" s="378"/>
      <c r="AC19" s="378"/>
      <c r="AD19" s="378"/>
      <c r="AE19" s="378"/>
      <c r="AF19" s="378"/>
      <c r="AG19" s="378"/>
      <c r="AH19" s="378"/>
      <c r="AI19" s="378"/>
    </row>
    <row r="20" spans="1:35" ht="23.25" customHeight="1">
      <c r="A20" s="370"/>
      <c r="B20" s="378"/>
      <c r="C20" s="378"/>
      <c r="D20" s="378"/>
      <c r="E20" s="378"/>
      <c r="F20" s="378"/>
      <c r="G20" s="378"/>
      <c r="H20" s="374"/>
      <c r="I20" s="378"/>
      <c r="J20" s="378"/>
      <c r="K20" s="378"/>
      <c r="L20" s="378"/>
      <c r="M20" s="378"/>
      <c r="N20" s="378"/>
      <c r="O20" s="378"/>
      <c r="P20" s="473"/>
      <c r="Q20" s="473"/>
      <c r="R20" s="473"/>
      <c r="S20" s="473"/>
      <c r="T20" s="473"/>
      <c r="U20" s="473"/>
      <c r="V20" s="473"/>
      <c r="W20" s="473"/>
      <c r="X20" s="378"/>
      <c r="Y20" s="483"/>
      <c r="Z20" s="483"/>
      <c r="AA20" s="483"/>
      <c r="AB20" s="378"/>
      <c r="AC20" s="378"/>
      <c r="AD20" s="378"/>
      <c r="AE20" s="378"/>
      <c r="AF20" s="378"/>
      <c r="AG20" s="378"/>
      <c r="AH20" s="378"/>
      <c r="AI20" s="378"/>
    </row>
    <row r="21" spans="1:35" ht="23.25" customHeight="1">
      <c r="A21" s="370"/>
      <c r="B21" s="379" t="s">
        <v>11</v>
      </c>
      <c r="C21" s="378"/>
      <c r="D21" s="378"/>
      <c r="E21" s="378"/>
      <c r="F21" s="378"/>
      <c r="G21" s="378"/>
      <c r="H21" s="374"/>
      <c r="I21" s="378"/>
      <c r="J21" s="378"/>
      <c r="K21" s="378"/>
      <c r="L21" s="378"/>
      <c r="M21" s="378"/>
      <c r="N21" s="378"/>
      <c r="O21" s="378"/>
      <c r="P21" s="473"/>
      <c r="Q21" s="473"/>
      <c r="R21" s="473"/>
      <c r="S21" s="473"/>
      <c r="T21" s="473"/>
      <c r="U21" s="473"/>
      <c r="V21" s="473"/>
      <c r="W21" s="473"/>
      <c r="X21" s="378"/>
      <c r="Y21" s="483"/>
      <c r="Z21" s="483"/>
      <c r="AA21" s="483"/>
      <c r="AB21" s="378"/>
      <c r="AC21" s="378"/>
      <c r="AD21" s="378"/>
      <c r="AE21" s="378"/>
      <c r="AF21" s="378"/>
      <c r="AG21" s="378"/>
      <c r="AH21" s="378"/>
      <c r="AI21" s="378"/>
    </row>
    <row r="22" spans="1:35" ht="23.25" customHeight="1">
      <c r="A22" s="370"/>
      <c r="B22" s="380" t="s">
        <v>98</v>
      </c>
      <c r="C22" s="380"/>
      <c r="D22" s="380"/>
      <c r="E22" s="380"/>
      <c r="F22" s="380"/>
      <c r="G22" s="380"/>
      <c r="H22" s="380"/>
      <c r="I22" s="380"/>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378"/>
    </row>
    <row r="23" spans="1:35" ht="23.25" customHeight="1">
      <c r="A23" s="370"/>
      <c r="B23" s="380"/>
      <c r="C23" s="380"/>
      <c r="D23" s="380"/>
      <c r="E23" s="380"/>
      <c r="F23" s="380"/>
      <c r="G23" s="380"/>
      <c r="H23" s="380"/>
      <c r="I23" s="380"/>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378"/>
    </row>
    <row r="24" spans="1:35" ht="23.25" customHeight="1">
      <c r="A24" s="370"/>
      <c r="B24" s="380" t="s">
        <v>99</v>
      </c>
      <c r="C24" s="380"/>
      <c r="D24" s="380"/>
      <c r="E24" s="380"/>
      <c r="F24" s="380"/>
      <c r="G24" s="380"/>
      <c r="H24" s="380"/>
      <c r="I24" s="380"/>
      <c r="J24" s="442"/>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510"/>
      <c r="AI24" s="378"/>
    </row>
    <row r="25" spans="1:35" ht="23.25" customHeight="1">
      <c r="A25" s="370"/>
      <c r="B25" s="380"/>
      <c r="C25" s="380"/>
      <c r="D25" s="380"/>
      <c r="E25" s="380"/>
      <c r="F25" s="380"/>
      <c r="G25" s="380"/>
      <c r="H25" s="380"/>
      <c r="I25" s="380"/>
      <c r="J25" s="443"/>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511"/>
      <c r="AI25" s="378"/>
    </row>
    <row r="26" spans="1:35" ht="23.25" customHeight="1">
      <c r="A26" s="370"/>
      <c r="B26" s="380"/>
      <c r="C26" s="380"/>
      <c r="D26" s="380"/>
      <c r="E26" s="380"/>
      <c r="F26" s="380"/>
      <c r="G26" s="380"/>
      <c r="H26" s="380"/>
      <c r="I26" s="380"/>
      <c r="J26" s="443"/>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511"/>
      <c r="AI26" s="378"/>
    </row>
    <row r="27" spans="1:35" ht="23.25" customHeight="1">
      <c r="A27" s="370"/>
      <c r="B27" s="380"/>
      <c r="C27" s="380"/>
      <c r="D27" s="380"/>
      <c r="E27" s="380"/>
      <c r="F27" s="380"/>
      <c r="G27" s="380"/>
      <c r="H27" s="380"/>
      <c r="I27" s="380"/>
      <c r="J27" s="444"/>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512"/>
      <c r="AI27" s="378"/>
    </row>
    <row r="28" spans="1:35" ht="23.25" customHeight="1">
      <c r="A28" s="370"/>
      <c r="B28" s="378"/>
      <c r="C28" s="378"/>
      <c r="D28" s="378"/>
      <c r="E28" s="378"/>
      <c r="F28" s="378"/>
      <c r="G28" s="378"/>
      <c r="H28" s="374"/>
      <c r="I28" s="378"/>
      <c r="J28" s="378"/>
      <c r="K28" s="378"/>
      <c r="L28" s="378"/>
      <c r="M28" s="378"/>
      <c r="N28" s="378"/>
      <c r="O28" s="378"/>
      <c r="P28" s="473"/>
      <c r="Q28" s="473"/>
      <c r="R28" s="473"/>
      <c r="S28" s="473"/>
      <c r="T28" s="473"/>
      <c r="U28" s="473"/>
      <c r="V28" s="473"/>
      <c r="W28" s="473"/>
      <c r="X28" s="378"/>
      <c r="Y28" s="483"/>
      <c r="Z28" s="483"/>
      <c r="AA28" s="483"/>
      <c r="AB28" s="378"/>
      <c r="AC28" s="378"/>
      <c r="AD28" s="378"/>
      <c r="AE28" s="378"/>
      <c r="AF28" s="378"/>
      <c r="AG28" s="378"/>
      <c r="AH28" s="378"/>
      <c r="AI28" s="378"/>
    </row>
    <row r="29" spans="1:35" ht="12.75" customHeight="1">
      <c r="A29" s="370"/>
      <c r="B29" s="381" t="s">
        <v>63</v>
      </c>
      <c r="C29" s="388"/>
      <c r="D29" s="395" t="s">
        <v>55</v>
      </c>
      <c r="E29" s="401"/>
      <c r="F29" s="401"/>
      <c r="G29" s="410"/>
      <c r="H29" s="419" t="s">
        <v>56</v>
      </c>
      <c r="I29" s="429"/>
      <c r="J29" s="395" t="s">
        <v>42</v>
      </c>
      <c r="K29" s="401"/>
      <c r="L29" s="401"/>
      <c r="M29" s="410"/>
      <c r="N29" s="401" t="s">
        <v>34</v>
      </c>
      <c r="O29" s="401"/>
      <c r="P29" s="401"/>
      <c r="Q29" s="401"/>
      <c r="R29" s="401"/>
      <c r="S29" s="410"/>
      <c r="T29" s="395" t="s">
        <v>24</v>
      </c>
      <c r="U29" s="401"/>
      <c r="V29" s="401"/>
      <c r="W29" s="401"/>
      <c r="X29" s="401"/>
      <c r="Y29" s="410"/>
      <c r="Z29" s="487" t="s">
        <v>100</v>
      </c>
      <c r="AA29" s="487"/>
      <c r="AB29" s="487"/>
      <c r="AC29" s="487"/>
      <c r="AD29" s="497"/>
      <c r="AE29" s="501" t="s">
        <v>53</v>
      </c>
      <c r="AF29" s="505"/>
      <c r="AG29" s="501" t="s">
        <v>102</v>
      </c>
      <c r="AH29" s="505"/>
      <c r="AI29" s="378"/>
    </row>
    <row r="30" spans="1:35" ht="12.75" customHeight="1">
      <c r="A30" s="370"/>
      <c r="B30" s="382"/>
      <c r="C30" s="389"/>
      <c r="D30" s="396"/>
      <c r="E30" s="402"/>
      <c r="F30" s="402"/>
      <c r="G30" s="411"/>
      <c r="H30" s="420"/>
      <c r="I30" s="430"/>
      <c r="J30" s="396"/>
      <c r="K30" s="402"/>
      <c r="L30" s="402"/>
      <c r="M30" s="411"/>
      <c r="N30" s="402"/>
      <c r="O30" s="402"/>
      <c r="P30" s="402"/>
      <c r="Q30" s="402"/>
      <c r="R30" s="402"/>
      <c r="S30" s="411"/>
      <c r="T30" s="396"/>
      <c r="U30" s="402"/>
      <c r="V30" s="402"/>
      <c r="W30" s="402"/>
      <c r="X30" s="402"/>
      <c r="Y30" s="411"/>
      <c r="Z30" s="488" t="s">
        <v>105</v>
      </c>
      <c r="AA30" s="488"/>
      <c r="AB30" s="488"/>
      <c r="AC30" s="488"/>
      <c r="AD30" s="498"/>
      <c r="AE30" s="502"/>
      <c r="AF30" s="506"/>
      <c r="AG30" s="502"/>
      <c r="AH30" s="506"/>
      <c r="AI30" s="378"/>
    </row>
    <row r="31" spans="1:35" ht="12.75" customHeight="1">
      <c r="A31" s="370"/>
      <c r="B31" s="383"/>
      <c r="C31" s="390"/>
      <c r="D31" s="397"/>
      <c r="E31" s="403"/>
      <c r="F31" s="403"/>
      <c r="G31" s="412"/>
      <c r="H31" s="421"/>
      <c r="I31" s="431"/>
      <c r="J31" s="445"/>
      <c r="K31" s="453"/>
      <c r="L31" s="453"/>
      <c r="M31" s="463"/>
      <c r="N31" s="397"/>
      <c r="O31" s="403"/>
      <c r="P31" s="403"/>
      <c r="Q31" s="403"/>
      <c r="R31" s="403"/>
      <c r="S31" s="412"/>
      <c r="T31" s="476"/>
      <c r="U31" s="479"/>
      <c r="V31" s="479"/>
      <c r="W31" s="479"/>
      <c r="X31" s="479"/>
      <c r="Y31" s="484"/>
      <c r="Z31" s="489"/>
      <c r="AA31" s="489"/>
      <c r="AB31" s="495" t="s">
        <v>19</v>
      </c>
      <c r="AC31" s="489"/>
      <c r="AD31" s="499"/>
      <c r="AE31" s="503"/>
      <c r="AF31" s="507"/>
      <c r="AG31" s="509"/>
      <c r="AH31" s="513"/>
      <c r="AI31" s="378"/>
    </row>
    <row r="32" spans="1:35" ht="12.75" customHeight="1">
      <c r="A32" s="370"/>
      <c r="B32" s="384"/>
      <c r="C32" s="391"/>
      <c r="D32" s="398"/>
      <c r="E32" s="404"/>
      <c r="F32" s="404"/>
      <c r="G32" s="413"/>
      <c r="H32" s="422"/>
      <c r="I32" s="432"/>
      <c r="J32" s="446"/>
      <c r="K32" s="454"/>
      <c r="L32" s="454"/>
      <c r="M32" s="464"/>
      <c r="N32" s="398"/>
      <c r="O32" s="404"/>
      <c r="P32" s="404"/>
      <c r="Q32" s="404"/>
      <c r="R32" s="404"/>
      <c r="S32" s="413"/>
      <c r="T32" s="477"/>
      <c r="U32" s="480"/>
      <c r="V32" s="480"/>
      <c r="W32" s="480"/>
      <c r="X32" s="480"/>
      <c r="Y32" s="485"/>
      <c r="Z32" s="490"/>
      <c r="AA32" s="490"/>
      <c r="AB32" s="496" t="s">
        <v>19</v>
      </c>
      <c r="AC32" s="490"/>
      <c r="AD32" s="500"/>
      <c r="AE32" s="504"/>
      <c r="AF32" s="500"/>
      <c r="AG32" s="504"/>
      <c r="AH32" s="514"/>
      <c r="AI32" s="378"/>
    </row>
    <row r="33" spans="1:35" ht="12.75" customHeight="1">
      <c r="A33" s="370"/>
      <c r="B33" s="383"/>
      <c r="C33" s="390"/>
      <c r="D33" s="397"/>
      <c r="E33" s="403"/>
      <c r="F33" s="403"/>
      <c r="G33" s="412"/>
      <c r="H33" s="421"/>
      <c r="I33" s="431"/>
      <c r="J33" s="445"/>
      <c r="K33" s="453"/>
      <c r="L33" s="453"/>
      <c r="M33" s="463"/>
      <c r="N33" s="397"/>
      <c r="O33" s="403"/>
      <c r="P33" s="403"/>
      <c r="Q33" s="403"/>
      <c r="R33" s="403"/>
      <c r="S33" s="412"/>
      <c r="T33" s="476"/>
      <c r="U33" s="479"/>
      <c r="V33" s="479"/>
      <c r="W33" s="479"/>
      <c r="X33" s="479"/>
      <c r="Y33" s="484"/>
      <c r="Z33" s="489"/>
      <c r="AA33" s="489"/>
      <c r="AB33" s="495" t="s">
        <v>19</v>
      </c>
      <c r="AC33" s="489"/>
      <c r="AD33" s="499"/>
      <c r="AE33" s="503"/>
      <c r="AF33" s="507"/>
      <c r="AG33" s="509"/>
      <c r="AH33" s="513"/>
      <c r="AI33" s="378"/>
    </row>
    <row r="34" spans="1:35" ht="12.75" customHeight="1">
      <c r="A34" s="370"/>
      <c r="B34" s="384"/>
      <c r="C34" s="391"/>
      <c r="D34" s="398"/>
      <c r="E34" s="404"/>
      <c r="F34" s="404"/>
      <c r="G34" s="413"/>
      <c r="H34" s="422"/>
      <c r="I34" s="432"/>
      <c r="J34" s="446"/>
      <c r="K34" s="454"/>
      <c r="L34" s="454"/>
      <c r="M34" s="464"/>
      <c r="N34" s="398"/>
      <c r="O34" s="404"/>
      <c r="P34" s="404"/>
      <c r="Q34" s="404"/>
      <c r="R34" s="404"/>
      <c r="S34" s="413"/>
      <c r="T34" s="477"/>
      <c r="U34" s="480"/>
      <c r="V34" s="480"/>
      <c r="W34" s="480"/>
      <c r="X34" s="480"/>
      <c r="Y34" s="485"/>
      <c r="Z34" s="490"/>
      <c r="AA34" s="490"/>
      <c r="AB34" s="496" t="s">
        <v>19</v>
      </c>
      <c r="AC34" s="490"/>
      <c r="AD34" s="500"/>
      <c r="AE34" s="504"/>
      <c r="AF34" s="500"/>
      <c r="AG34" s="504"/>
      <c r="AH34" s="514"/>
      <c r="AI34" s="378"/>
    </row>
    <row r="35" spans="1:35" ht="12.75" customHeight="1">
      <c r="A35" s="370"/>
      <c r="B35" s="383"/>
      <c r="C35" s="390"/>
      <c r="D35" s="397"/>
      <c r="E35" s="403"/>
      <c r="F35" s="403"/>
      <c r="G35" s="412"/>
      <c r="H35" s="421"/>
      <c r="I35" s="431"/>
      <c r="J35" s="445"/>
      <c r="K35" s="453"/>
      <c r="L35" s="453"/>
      <c r="M35" s="463"/>
      <c r="N35" s="397"/>
      <c r="O35" s="403"/>
      <c r="P35" s="403"/>
      <c r="Q35" s="403"/>
      <c r="R35" s="403"/>
      <c r="S35" s="412"/>
      <c r="T35" s="476"/>
      <c r="U35" s="479"/>
      <c r="V35" s="479"/>
      <c r="W35" s="479"/>
      <c r="X35" s="479"/>
      <c r="Y35" s="484"/>
      <c r="Z35" s="489"/>
      <c r="AA35" s="489"/>
      <c r="AB35" s="495" t="s">
        <v>19</v>
      </c>
      <c r="AC35" s="489"/>
      <c r="AD35" s="499"/>
      <c r="AE35" s="503"/>
      <c r="AF35" s="507"/>
      <c r="AG35" s="509"/>
      <c r="AH35" s="513"/>
      <c r="AI35" s="378"/>
    </row>
    <row r="36" spans="1:35" ht="12.75" customHeight="1">
      <c r="A36" s="370"/>
      <c r="B36" s="384"/>
      <c r="C36" s="391"/>
      <c r="D36" s="398"/>
      <c r="E36" s="404"/>
      <c r="F36" s="404"/>
      <c r="G36" s="413"/>
      <c r="H36" s="422"/>
      <c r="I36" s="432"/>
      <c r="J36" s="446"/>
      <c r="K36" s="454"/>
      <c r="L36" s="454"/>
      <c r="M36" s="464"/>
      <c r="N36" s="398"/>
      <c r="O36" s="404"/>
      <c r="P36" s="404"/>
      <c r="Q36" s="404"/>
      <c r="R36" s="404"/>
      <c r="S36" s="413"/>
      <c r="T36" s="477"/>
      <c r="U36" s="480"/>
      <c r="V36" s="480"/>
      <c r="W36" s="480"/>
      <c r="X36" s="480"/>
      <c r="Y36" s="485"/>
      <c r="Z36" s="490"/>
      <c r="AA36" s="490"/>
      <c r="AB36" s="496" t="s">
        <v>19</v>
      </c>
      <c r="AC36" s="490"/>
      <c r="AD36" s="500"/>
      <c r="AE36" s="504"/>
      <c r="AF36" s="500"/>
      <c r="AG36" s="504"/>
      <c r="AH36" s="514"/>
      <c r="AI36" s="378"/>
    </row>
    <row r="37" spans="1:35" ht="12.75" customHeight="1">
      <c r="A37" s="370"/>
      <c r="B37" s="383"/>
      <c r="C37" s="390"/>
      <c r="D37" s="397"/>
      <c r="E37" s="403"/>
      <c r="F37" s="403"/>
      <c r="G37" s="412"/>
      <c r="H37" s="421"/>
      <c r="I37" s="431"/>
      <c r="J37" s="445"/>
      <c r="K37" s="453"/>
      <c r="L37" s="453"/>
      <c r="M37" s="463"/>
      <c r="N37" s="397"/>
      <c r="O37" s="403"/>
      <c r="P37" s="403"/>
      <c r="Q37" s="403"/>
      <c r="R37" s="403"/>
      <c r="S37" s="412"/>
      <c r="T37" s="476"/>
      <c r="U37" s="479"/>
      <c r="V37" s="479"/>
      <c r="W37" s="479"/>
      <c r="X37" s="479"/>
      <c r="Y37" s="484"/>
      <c r="Z37" s="489"/>
      <c r="AA37" s="489"/>
      <c r="AB37" s="495" t="s">
        <v>19</v>
      </c>
      <c r="AC37" s="489"/>
      <c r="AD37" s="499"/>
      <c r="AE37" s="503"/>
      <c r="AF37" s="507"/>
      <c r="AG37" s="509"/>
      <c r="AH37" s="513"/>
      <c r="AI37" s="378"/>
    </row>
    <row r="38" spans="1:35" ht="12.75" customHeight="1">
      <c r="A38" s="370"/>
      <c r="B38" s="384"/>
      <c r="C38" s="391"/>
      <c r="D38" s="398"/>
      <c r="E38" s="404"/>
      <c r="F38" s="404"/>
      <c r="G38" s="413"/>
      <c r="H38" s="422"/>
      <c r="I38" s="432"/>
      <c r="J38" s="446"/>
      <c r="K38" s="454"/>
      <c r="L38" s="454"/>
      <c r="M38" s="464"/>
      <c r="N38" s="398"/>
      <c r="O38" s="404"/>
      <c r="P38" s="404"/>
      <c r="Q38" s="404"/>
      <c r="R38" s="404"/>
      <c r="S38" s="413"/>
      <c r="T38" s="477"/>
      <c r="U38" s="480"/>
      <c r="V38" s="480"/>
      <c r="W38" s="480"/>
      <c r="X38" s="480"/>
      <c r="Y38" s="485"/>
      <c r="Z38" s="490"/>
      <c r="AA38" s="490"/>
      <c r="AB38" s="496" t="s">
        <v>19</v>
      </c>
      <c r="AC38" s="490"/>
      <c r="AD38" s="500"/>
      <c r="AE38" s="504"/>
      <c r="AF38" s="500"/>
      <c r="AG38" s="504"/>
      <c r="AH38" s="514"/>
      <c r="AI38" s="378"/>
    </row>
    <row r="39" spans="1:35" ht="12.75" customHeight="1">
      <c r="A39" s="370"/>
      <c r="B39" s="383"/>
      <c r="C39" s="390"/>
      <c r="D39" s="397"/>
      <c r="E39" s="403"/>
      <c r="F39" s="403"/>
      <c r="G39" s="412"/>
      <c r="H39" s="421"/>
      <c r="I39" s="431"/>
      <c r="J39" s="445"/>
      <c r="K39" s="453"/>
      <c r="L39" s="453"/>
      <c r="M39" s="463"/>
      <c r="N39" s="397"/>
      <c r="O39" s="403"/>
      <c r="P39" s="403"/>
      <c r="Q39" s="403"/>
      <c r="R39" s="403"/>
      <c r="S39" s="412"/>
      <c r="T39" s="476"/>
      <c r="U39" s="479"/>
      <c r="V39" s="479"/>
      <c r="W39" s="479"/>
      <c r="X39" s="479"/>
      <c r="Y39" s="484"/>
      <c r="Z39" s="489"/>
      <c r="AA39" s="489"/>
      <c r="AB39" s="495" t="s">
        <v>19</v>
      </c>
      <c r="AC39" s="489"/>
      <c r="AD39" s="499"/>
      <c r="AE39" s="503"/>
      <c r="AF39" s="507"/>
      <c r="AG39" s="509"/>
      <c r="AH39" s="513"/>
      <c r="AI39" s="378"/>
    </row>
    <row r="40" spans="1:35" ht="12.75" customHeight="1">
      <c r="A40" s="370"/>
      <c r="B40" s="384"/>
      <c r="C40" s="391"/>
      <c r="D40" s="398"/>
      <c r="E40" s="404"/>
      <c r="F40" s="404"/>
      <c r="G40" s="413"/>
      <c r="H40" s="422"/>
      <c r="I40" s="432"/>
      <c r="J40" s="446"/>
      <c r="K40" s="454"/>
      <c r="L40" s="454"/>
      <c r="M40" s="464"/>
      <c r="N40" s="398"/>
      <c r="O40" s="404"/>
      <c r="P40" s="404"/>
      <c r="Q40" s="404"/>
      <c r="R40" s="404"/>
      <c r="S40" s="413"/>
      <c r="T40" s="477"/>
      <c r="U40" s="480"/>
      <c r="V40" s="480"/>
      <c r="W40" s="480"/>
      <c r="X40" s="480"/>
      <c r="Y40" s="485"/>
      <c r="Z40" s="490"/>
      <c r="AA40" s="490"/>
      <c r="AB40" s="496" t="s">
        <v>19</v>
      </c>
      <c r="AC40" s="490"/>
      <c r="AD40" s="500"/>
      <c r="AE40" s="504"/>
      <c r="AF40" s="500"/>
      <c r="AG40" s="504"/>
      <c r="AH40" s="514"/>
      <c r="AI40" s="378"/>
    </row>
    <row r="41" spans="1:35" ht="12.75" customHeight="1">
      <c r="A41" s="370"/>
      <c r="B41" s="383"/>
      <c r="C41" s="390"/>
      <c r="D41" s="397"/>
      <c r="E41" s="403"/>
      <c r="F41" s="403"/>
      <c r="G41" s="412"/>
      <c r="H41" s="421"/>
      <c r="I41" s="431"/>
      <c r="J41" s="445"/>
      <c r="K41" s="453"/>
      <c r="L41" s="453"/>
      <c r="M41" s="463"/>
      <c r="N41" s="397"/>
      <c r="O41" s="403"/>
      <c r="P41" s="403"/>
      <c r="Q41" s="403"/>
      <c r="R41" s="403"/>
      <c r="S41" s="412"/>
      <c r="T41" s="476"/>
      <c r="U41" s="479"/>
      <c r="V41" s="479"/>
      <c r="W41" s="479"/>
      <c r="X41" s="479"/>
      <c r="Y41" s="484"/>
      <c r="Z41" s="489"/>
      <c r="AA41" s="489"/>
      <c r="AB41" s="495" t="s">
        <v>19</v>
      </c>
      <c r="AC41" s="489"/>
      <c r="AD41" s="499"/>
      <c r="AE41" s="503"/>
      <c r="AF41" s="507"/>
      <c r="AG41" s="509"/>
      <c r="AH41" s="513"/>
      <c r="AI41" s="378"/>
    </row>
    <row r="42" spans="1:35" ht="12.75" customHeight="1">
      <c r="A42" s="370"/>
      <c r="B42" s="384"/>
      <c r="C42" s="391"/>
      <c r="D42" s="398"/>
      <c r="E42" s="404"/>
      <c r="F42" s="404"/>
      <c r="G42" s="413"/>
      <c r="H42" s="422"/>
      <c r="I42" s="432"/>
      <c r="J42" s="446"/>
      <c r="K42" s="454"/>
      <c r="L42" s="454"/>
      <c r="M42" s="464"/>
      <c r="N42" s="398"/>
      <c r="O42" s="404"/>
      <c r="P42" s="404"/>
      <c r="Q42" s="404"/>
      <c r="R42" s="404"/>
      <c r="S42" s="413"/>
      <c r="T42" s="477"/>
      <c r="U42" s="480"/>
      <c r="V42" s="480"/>
      <c r="W42" s="480"/>
      <c r="X42" s="480"/>
      <c r="Y42" s="485"/>
      <c r="Z42" s="490"/>
      <c r="AA42" s="490"/>
      <c r="AB42" s="496" t="s">
        <v>19</v>
      </c>
      <c r="AC42" s="490"/>
      <c r="AD42" s="500"/>
      <c r="AE42" s="504"/>
      <c r="AF42" s="500"/>
      <c r="AG42" s="504"/>
      <c r="AH42" s="514"/>
      <c r="AI42" s="378"/>
    </row>
    <row r="43" spans="1:35" ht="12.75" customHeight="1">
      <c r="A43" s="370"/>
      <c r="B43" s="383"/>
      <c r="C43" s="390"/>
      <c r="D43" s="397"/>
      <c r="E43" s="403"/>
      <c r="F43" s="403"/>
      <c r="G43" s="412"/>
      <c r="H43" s="421"/>
      <c r="I43" s="431"/>
      <c r="J43" s="445"/>
      <c r="K43" s="453"/>
      <c r="L43" s="453"/>
      <c r="M43" s="463"/>
      <c r="N43" s="397"/>
      <c r="O43" s="403"/>
      <c r="P43" s="403"/>
      <c r="Q43" s="403"/>
      <c r="R43" s="403"/>
      <c r="S43" s="412"/>
      <c r="T43" s="476"/>
      <c r="U43" s="479"/>
      <c r="V43" s="479"/>
      <c r="W43" s="479"/>
      <c r="X43" s="479"/>
      <c r="Y43" s="484"/>
      <c r="Z43" s="489"/>
      <c r="AA43" s="489"/>
      <c r="AB43" s="495" t="s">
        <v>19</v>
      </c>
      <c r="AC43" s="489"/>
      <c r="AD43" s="499"/>
      <c r="AE43" s="503"/>
      <c r="AF43" s="507"/>
      <c r="AG43" s="509"/>
      <c r="AH43" s="513"/>
      <c r="AI43" s="378"/>
    </row>
    <row r="44" spans="1:35" ht="12.75" customHeight="1">
      <c r="A44" s="370"/>
      <c r="B44" s="384"/>
      <c r="C44" s="391"/>
      <c r="D44" s="398"/>
      <c r="E44" s="404"/>
      <c r="F44" s="404"/>
      <c r="G44" s="413"/>
      <c r="H44" s="422"/>
      <c r="I44" s="432"/>
      <c r="J44" s="446"/>
      <c r="K44" s="454"/>
      <c r="L44" s="454"/>
      <c r="M44" s="464"/>
      <c r="N44" s="398"/>
      <c r="O44" s="404"/>
      <c r="P44" s="404"/>
      <c r="Q44" s="404"/>
      <c r="R44" s="404"/>
      <c r="S44" s="413"/>
      <c r="T44" s="477"/>
      <c r="U44" s="480"/>
      <c r="V44" s="480"/>
      <c r="W44" s="480"/>
      <c r="X44" s="480"/>
      <c r="Y44" s="485"/>
      <c r="Z44" s="490"/>
      <c r="AA44" s="490"/>
      <c r="AB44" s="496" t="s">
        <v>19</v>
      </c>
      <c r="AC44" s="490"/>
      <c r="AD44" s="500"/>
      <c r="AE44" s="504"/>
      <c r="AF44" s="500"/>
      <c r="AG44" s="504"/>
      <c r="AH44" s="514"/>
      <c r="AI44" s="378"/>
    </row>
    <row r="45" spans="1:35" ht="12.75" customHeight="1">
      <c r="A45" s="370"/>
      <c r="B45" s="383"/>
      <c r="C45" s="390"/>
      <c r="D45" s="397"/>
      <c r="E45" s="403"/>
      <c r="F45" s="403"/>
      <c r="G45" s="412"/>
      <c r="H45" s="421"/>
      <c r="I45" s="431"/>
      <c r="J45" s="445"/>
      <c r="K45" s="453"/>
      <c r="L45" s="453"/>
      <c r="M45" s="463"/>
      <c r="N45" s="397"/>
      <c r="O45" s="403"/>
      <c r="P45" s="403"/>
      <c r="Q45" s="403"/>
      <c r="R45" s="403"/>
      <c r="S45" s="412"/>
      <c r="T45" s="476"/>
      <c r="U45" s="479"/>
      <c r="V45" s="479"/>
      <c r="W45" s="479"/>
      <c r="X45" s="479"/>
      <c r="Y45" s="484"/>
      <c r="Z45" s="489"/>
      <c r="AA45" s="489"/>
      <c r="AB45" s="495" t="s">
        <v>19</v>
      </c>
      <c r="AC45" s="489"/>
      <c r="AD45" s="499"/>
      <c r="AE45" s="503"/>
      <c r="AF45" s="507"/>
      <c r="AG45" s="509"/>
      <c r="AH45" s="513"/>
      <c r="AI45" s="378"/>
    </row>
    <row r="46" spans="1:35" ht="12.75" customHeight="1">
      <c r="A46" s="370"/>
      <c r="B46" s="384"/>
      <c r="C46" s="391"/>
      <c r="D46" s="398"/>
      <c r="E46" s="404"/>
      <c r="F46" s="404"/>
      <c r="G46" s="413"/>
      <c r="H46" s="422"/>
      <c r="I46" s="432"/>
      <c r="J46" s="446"/>
      <c r="K46" s="454"/>
      <c r="L46" s="454"/>
      <c r="M46" s="464"/>
      <c r="N46" s="398"/>
      <c r="O46" s="404"/>
      <c r="P46" s="404"/>
      <c r="Q46" s="404"/>
      <c r="R46" s="404"/>
      <c r="S46" s="413"/>
      <c r="T46" s="477"/>
      <c r="U46" s="480"/>
      <c r="V46" s="480"/>
      <c r="W46" s="480"/>
      <c r="X46" s="480"/>
      <c r="Y46" s="485"/>
      <c r="Z46" s="490"/>
      <c r="AA46" s="490"/>
      <c r="AB46" s="496" t="s">
        <v>19</v>
      </c>
      <c r="AC46" s="490"/>
      <c r="AD46" s="500"/>
      <c r="AE46" s="504"/>
      <c r="AF46" s="500"/>
      <c r="AG46" s="504"/>
      <c r="AH46" s="514"/>
      <c r="AI46" s="378"/>
    </row>
    <row r="47" spans="1:35" ht="12.75" customHeight="1">
      <c r="A47" s="370"/>
      <c r="B47" s="383"/>
      <c r="C47" s="390"/>
      <c r="D47" s="397"/>
      <c r="E47" s="403"/>
      <c r="F47" s="403"/>
      <c r="G47" s="412"/>
      <c r="H47" s="421"/>
      <c r="I47" s="431"/>
      <c r="J47" s="445"/>
      <c r="K47" s="453"/>
      <c r="L47" s="453"/>
      <c r="M47" s="463"/>
      <c r="N47" s="397"/>
      <c r="O47" s="403"/>
      <c r="P47" s="403"/>
      <c r="Q47" s="403"/>
      <c r="R47" s="403"/>
      <c r="S47" s="412"/>
      <c r="T47" s="476"/>
      <c r="U47" s="479"/>
      <c r="V47" s="479"/>
      <c r="W47" s="479"/>
      <c r="X47" s="479"/>
      <c r="Y47" s="484"/>
      <c r="Z47" s="489"/>
      <c r="AA47" s="489"/>
      <c r="AB47" s="495" t="s">
        <v>19</v>
      </c>
      <c r="AC47" s="489"/>
      <c r="AD47" s="499"/>
      <c r="AE47" s="503"/>
      <c r="AF47" s="507"/>
      <c r="AG47" s="509"/>
      <c r="AH47" s="513"/>
      <c r="AI47" s="378"/>
    </row>
    <row r="48" spans="1:35" ht="12.75" customHeight="1">
      <c r="A48" s="370"/>
      <c r="B48" s="384"/>
      <c r="C48" s="391"/>
      <c r="D48" s="398"/>
      <c r="E48" s="404"/>
      <c r="F48" s="404"/>
      <c r="G48" s="413"/>
      <c r="H48" s="422"/>
      <c r="I48" s="432"/>
      <c r="J48" s="446"/>
      <c r="K48" s="454"/>
      <c r="L48" s="454"/>
      <c r="M48" s="464"/>
      <c r="N48" s="398"/>
      <c r="O48" s="404"/>
      <c r="P48" s="404"/>
      <c r="Q48" s="404"/>
      <c r="R48" s="404"/>
      <c r="S48" s="413"/>
      <c r="T48" s="477"/>
      <c r="U48" s="480"/>
      <c r="V48" s="480"/>
      <c r="W48" s="480"/>
      <c r="X48" s="480"/>
      <c r="Y48" s="485"/>
      <c r="Z48" s="490"/>
      <c r="AA48" s="490"/>
      <c r="AB48" s="496" t="s">
        <v>19</v>
      </c>
      <c r="AC48" s="490"/>
      <c r="AD48" s="500"/>
      <c r="AE48" s="504"/>
      <c r="AF48" s="500"/>
      <c r="AG48" s="504"/>
      <c r="AH48" s="514"/>
      <c r="AI48" s="378"/>
    </row>
    <row r="49" spans="1:67" ht="26.25" customHeight="1">
      <c r="A49" s="370"/>
      <c r="B49" s="385" t="s">
        <v>59</v>
      </c>
      <c r="C49" s="392"/>
      <c r="D49" s="392"/>
      <c r="E49" s="392"/>
      <c r="F49" s="392"/>
      <c r="G49" s="414"/>
      <c r="H49" s="423">
        <f>SUM(H31:H48)</f>
        <v>0</v>
      </c>
      <c r="I49" s="433"/>
      <c r="J49" s="447"/>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515"/>
      <c r="AI49" s="378"/>
    </row>
    <row r="50" spans="1:67" s="369" customFormat="1" ht="23.25" customHeight="1">
      <c r="A50" s="373"/>
      <c r="B50" s="386" t="s">
        <v>61</v>
      </c>
      <c r="C50" s="393"/>
      <c r="D50" s="393"/>
      <c r="E50" s="393"/>
      <c r="F50" s="393"/>
      <c r="G50" s="415"/>
      <c r="H50" s="424" t="str">
        <f>IF(COUNT(H31:H48)=0,"",ROUNDDOWN(AVERAGE(H31:H48),1))</f>
        <v/>
      </c>
      <c r="I50" s="434"/>
      <c r="J50" s="448" t="s">
        <v>204</v>
      </c>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516"/>
      <c r="AI50" s="399"/>
      <c r="AJ50" s="518"/>
    </row>
    <row r="51" spans="1:67" ht="23.25" customHeight="1">
      <c r="A51" s="370"/>
      <c r="B51" s="374"/>
      <c r="C51" s="374"/>
      <c r="D51" s="378"/>
      <c r="E51" s="378"/>
      <c r="F51" s="378"/>
      <c r="G51" s="378"/>
      <c r="H51" s="374"/>
      <c r="I51" s="378"/>
      <c r="J51" s="378"/>
      <c r="K51" s="378"/>
      <c r="L51" s="378"/>
      <c r="M51" s="378"/>
      <c r="N51" s="378"/>
      <c r="O51" s="378"/>
      <c r="P51" s="378"/>
      <c r="Q51" s="378"/>
      <c r="R51" s="378"/>
      <c r="S51" s="378"/>
      <c r="T51" s="378"/>
      <c r="U51" s="378"/>
      <c r="V51" s="378"/>
      <c r="W51" s="378"/>
      <c r="X51" s="378"/>
      <c r="Y51" s="483"/>
      <c r="Z51" s="483"/>
      <c r="AA51" s="483"/>
      <c r="AB51" s="378"/>
      <c r="AC51" s="378"/>
      <c r="AD51" s="378"/>
      <c r="AE51" s="378"/>
      <c r="AF51" s="378"/>
      <c r="AG51" s="378"/>
      <c r="AH51" s="378"/>
      <c r="AI51" s="378"/>
    </row>
    <row r="52" spans="1:67" ht="23.25" customHeight="1">
      <c r="A52" s="370"/>
      <c r="B52" s="387"/>
      <c r="C52" s="387"/>
      <c r="D52" s="38" t="s">
        <v>8</v>
      </c>
      <c r="E52" s="405"/>
      <c r="F52" s="405"/>
      <c r="G52" s="405"/>
      <c r="H52" s="425"/>
      <c r="I52" s="435"/>
      <c r="J52" s="435"/>
      <c r="K52" s="435"/>
      <c r="L52" s="435"/>
      <c r="M52" s="435"/>
      <c r="N52" s="435"/>
      <c r="O52" s="435"/>
      <c r="P52" s="435"/>
      <c r="Q52" s="435"/>
      <c r="R52" s="435"/>
      <c r="S52" s="399"/>
      <c r="T52" s="399"/>
      <c r="U52" s="399"/>
      <c r="V52" s="399"/>
      <c r="W52" s="399"/>
      <c r="X52" s="399"/>
      <c r="Y52" s="486"/>
      <c r="Z52" s="486"/>
      <c r="AA52" s="486"/>
      <c r="AB52" s="399"/>
      <c r="AC52" s="399"/>
      <c r="AD52" s="399"/>
      <c r="AE52" s="399"/>
      <c r="AF52" s="399"/>
      <c r="AG52" s="399"/>
      <c r="AH52" s="399"/>
      <c r="AI52" s="378"/>
    </row>
    <row r="53" spans="1:67" ht="23.25" customHeight="1">
      <c r="A53" s="370"/>
      <c r="B53" s="387"/>
      <c r="C53" s="387"/>
      <c r="D53" s="399"/>
      <c r="E53" s="399"/>
      <c r="F53" s="399"/>
      <c r="G53" s="399"/>
      <c r="H53" s="399"/>
      <c r="I53" s="399"/>
      <c r="J53" s="399"/>
      <c r="K53" s="399"/>
      <c r="L53" s="399"/>
      <c r="M53" s="399"/>
      <c r="N53" s="399"/>
      <c r="O53" s="399"/>
      <c r="P53" s="399"/>
      <c r="Q53" s="399"/>
      <c r="R53" s="399"/>
      <c r="S53" s="399"/>
      <c r="T53" s="399"/>
      <c r="U53" s="399"/>
      <c r="V53" s="399"/>
      <c r="W53" s="399"/>
      <c r="X53" s="399"/>
      <c r="Y53" s="486"/>
      <c r="Z53" s="486"/>
      <c r="AA53" s="486"/>
      <c r="AB53" s="399"/>
      <c r="AC53" s="399"/>
      <c r="AD53" s="399"/>
      <c r="AE53" s="399"/>
      <c r="AF53" s="399"/>
      <c r="AG53" s="399"/>
      <c r="AH53" s="399"/>
      <c r="AI53" s="378"/>
    </row>
    <row r="54" spans="1:67" ht="23.25" customHeight="1">
      <c r="A54" s="370"/>
      <c r="B54" s="387"/>
      <c r="C54" s="387"/>
      <c r="D54" s="38" t="s">
        <v>65</v>
      </c>
      <c r="E54" s="406"/>
      <c r="F54" s="406"/>
      <c r="G54" s="238"/>
      <c r="H54" s="426"/>
      <c r="I54" s="426"/>
      <c r="J54" s="426"/>
      <c r="K54" s="426"/>
      <c r="L54" s="426"/>
      <c r="M54" s="426"/>
      <c r="N54" s="426"/>
      <c r="O54" s="426"/>
      <c r="P54" s="416"/>
      <c r="Q54" s="416"/>
      <c r="R54" s="416"/>
      <c r="S54" s="416"/>
      <c r="T54" s="416"/>
      <c r="U54" s="416"/>
      <c r="V54" s="416"/>
      <c r="W54" s="416"/>
      <c r="X54" s="416"/>
      <c r="Y54" s="416"/>
      <c r="Z54" s="416"/>
      <c r="AA54" s="416"/>
      <c r="AB54" s="416"/>
      <c r="AC54" s="416"/>
      <c r="AD54" s="416"/>
      <c r="AE54" s="416"/>
      <c r="AF54" s="416"/>
      <c r="AG54" s="416"/>
      <c r="AH54" s="416"/>
      <c r="AI54" s="378"/>
      <c r="AK54" s="519"/>
      <c r="AL54" s="521"/>
      <c r="AM54" s="522"/>
      <c r="AN54" s="523"/>
      <c r="AO54" s="523"/>
      <c r="AP54" s="523"/>
      <c r="AQ54" s="523"/>
      <c r="AR54" s="523"/>
      <c r="AS54" s="523"/>
      <c r="AT54" s="523"/>
      <c r="AU54" s="523"/>
      <c r="AV54" s="523"/>
      <c r="AW54" s="523"/>
      <c r="AX54" s="523"/>
      <c r="AY54" s="523"/>
      <c r="AZ54" s="523"/>
      <c r="BA54" s="523"/>
      <c r="BB54" s="523"/>
      <c r="BC54" s="523"/>
      <c r="BD54" s="523"/>
      <c r="BE54" s="523"/>
      <c r="BF54" s="523"/>
      <c r="BG54" s="523"/>
      <c r="BH54" s="523"/>
      <c r="BI54" s="523"/>
      <c r="BJ54" s="523"/>
      <c r="BK54" s="523"/>
      <c r="BL54" s="523"/>
      <c r="BM54" s="523"/>
      <c r="BN54" s="523"/>
      <c r="BO54" s="523"/>
    </row>
    <row r="55" spans="1:67" ht="23.25" customHeight="1">
      <c r="A55" s="370"/>
      <c r="B55" s="387"/>
      <c r="C55" s="387"/>
      <c r="D55" s="39" t="s">
        <v>72</v>
      </c>
      <c r="E55" s="407"/>
      <c r="F55" s="149"/>
      <c r="G55" s="26"/>
      <c r="H55" s="238"/>
      <c r="I55" s="238"/>
      <c r="J55" s="238"/>
      <c r="K55" s="238"/>
      <c r="L55" s="238"/>
      <c r="M55" s="238"/>
      <c r="N55" s="238"/>
      <c r="O55" s="238"/>
      <c r="P55" s="416"/>
      <c r="Q55" s="416"/>
      <c r="R55" s="416"/>
      <c r="S55" s="416"/>
      <c r="T55" s="416"/>
      <c r="U55" s="416"/>
      <c r="V55" s="416"/>
      <c r="W55" s="416"/>
      <c r="X55" s="416"/>
      <c r="Y55" s="416"/>
      <c r="Z55" s="416"/>
      <c r="AA55" s="416"/>
      <c r="AB55" s="416"/>
      <c r="AC55" s="416"/>
      <c r="AD55" s="416"/>
      <c r="AE55" s="416"/>
      <c r="AF55" s="416"/>
      <c r="AG55" s="416"/>
      <c r="AH55" s="416"/>
      <c r="AI55" s="378"/>
      <c r="AK55" s="520"/>
      <c r="AL55" s="520"/>
      <c r="AM55" s="522"/>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row>
    <row r="56" spans="1:67" ht="23.25" customHeight="1">
      <c r="A56" s="370"/>
      <c r="B56" s="387"/>
      <c r="C56" s="387"/>
      <c r="D56" s="39" t="s">
        <v>107</v>
      </c>
      <c r="E56" s="408"/>
      <c r="F56" s="409"/>
      <c r="G56" s="26"/>
      <c r="H56" s="26"/>
      <c r="I56" s="26"/>
      <c r="J56" s="26"/>
      <c r="K56" s="26"/>
      <c r="L56" s="26"/>
      <c r="M56" s="26"/>
      <c r="N56" s="26"/>
      <c r="O56" s="1"/>
      <c r="P56" s="416"/>
      <c r="Q56" s="416"/>
      <c r="R56" s="416"/>
      <c r="S56" s="416"/>
      <c r="T56" s="416"/>
      <c r="U56" s="416"/>
      <c r="V56" s="416"/>
      <c r="W56" s="416"/>
      <c r="X56" s="416"/>
      <c r="Y56" s="416"/>
      <c r="Z56" s="416"/>
      <c r="AA56" s="416"/>
      <c r="AB56" s="416"/>
      <c r="AC56" s="416"/>
      <c r="AD56" s="416"/>
      <c r="AE56" s="416"/>
      <c r="AF56" s="416"/>
      <c r="AG56" s="416"/>
      <c r="AH56" s="416"/>
      <c r="AI56" s="378"/>
    </row>
    <row r="57" spans="1:67" ht="16.5" customHeight="1">
      <c r="A57" s="370"/>
      <c r="B57" s="387"/>
      <c r="C57" s="387"/>
      <c r="D57" s="400"/>
      <c r="E57" s="400"/>
      <c r="F57" s="400"/>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378"/>
    </row>
    <row r="58" spans="1:67" s="367" customFormat="1" ht="19.2">
      <c r="A58" s="17" t="s">
        <v>6</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3"/>
    </row>
    <row r="63" spans="1:67" ht="17.25" customHeight="1">
      <c r="AQ63" s="366" t="s">
        <v>33</v>
      </c>
      <c r="AS63" s="366" t="s">
        <v>108</v>
      </c>
    </row>
    <row r="64" spans="1:67" ht="17.25" customHeight="1">
      <c r="AQ64" s="366" t="s">
        <v>36</v>
      </c>
      <c r="AS64" s="366" t="s">
        <v>81</v>
      </c>
    </row>
    <row r="65" spans="43:45" ht="17.25" customHeight="1">
      <c r="AQ65" s="366" t="s">
        <v>58</v>
      </c>
      <c r="AS65" s="366" t="s">
        <v>109</v>
      </c>
    </row>
    <row r="66" spans="43:45" ht="13.2">
      <c r="AQ66" s="366" t="s">
        <v>39</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35" priority="9">
      <formula>$M$15="○"</formula>
    </cfRule>
    <cfRule type="expression" dxfId="134" priority="15" stopIfTrue="1">
      <formula>$M$13="○"</formula>
    </cfRule>
  </conditionalFormatting>
  <conditionalFormatting sqref="Q15:AA16">
    <cfRule type="expression" dxfId="133" priority="13">
      <formula>$M$9=""</formula>
    </cfRule>
  </conditionalFormatting>
  <conditionalFormatting sqref="J22:AH27">
    <cfRule type="expression" dxfId="132" priority="10">
      <formula>$M$15="○"</formula>
    </cfRule>
    <cfRule type="expression" dxfId="131" priority="11">
      <formula>$M$13="○"</formula>
    </cfRule>
  </conditionalFormatting>
  <conditionalFormatting sqref="Q13:AA14">
    <cfRule type="expression" dxfId="130" priority="6">
      <formula>$M$9=""</formula>
    </cfRule>
  </conditionalFormatting>
  <conditionalFormatting sqref="M13:P14">
    <cfRule type="expression" dxfId="129" priority="4">
      <formula>$M$9=""</formula>
    </cfRule>
  </conditionalFormatting>
  <conditionalFormatting sqref="M13:AA14">
    <cfRule type="expression" dxfId="128" priority="3">
      <formula>$M$15="○"</formula>
    </cfRule>
  </conditionalFormatting>
  <conditionalFormatting sqref="M15:P16">
    <cfRule type="expression" dxfId="127" priority="2">
      <formula>$M$9=""</formula>
    </cfRule>
  </conditionalFormatting>
  <conditionalFormatting sqref="M15:AA16">
    <cfRule type="expression" dxfId="126" priority="1">
      <formula>$M$13="○"</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6" fitToWidth="1" fitToHeight="1" orientation="portrait" usePrinterDefaults="1"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4" zoomScaleSheetLayoutView="40" workbookViewId="0">
      <selection activeCell="F23" sqref="F23:L23"/>
    </sheetView>
  </sheetViews>
  <sheetFormatPr defaultColWidth="9" defaultRowHeight="13.2"/>
  <cols>
    <col min="1" max="1" width="1.875" style="367" customWidth="1"/>
    <col min="2" max="2" width="7.5" style="367" customWidth="1"/>
    <col min="3" max="3" width="68.75" style="367" customWidth="1"/>
    <col min="4" max="5" width="3.625" style="367" customWidth="1"/>
    <col min="6" max="7" width="7.625" style="367" customWidth="1"/>
    <col min="8" max="10" width="6.625" style="367" customWidth="1"/>
    <col min="11" max="11" width="3.625" style="367" customWidth="1"/>
    <col min="12" max="12" width="5" style="367" customWidth="1"/>
    <col min="13" max="13" width="6.5" style="367" customWidth="1"/>
    <col min="14" max="14" width="2.5" style="367" customWidth="1"/>
    <col min="15" max="15" width="9" style="367"/>
    <col min="16" max="16" width="12.75" style="367" bestFit="1" customWidth="1"/>
    <col min="17" max="16384" width="9" style="367"/>
  </cols>
  <sheetData>
    <row r="1" spans="1:33" ht="25.8">
      <c r="A1" s="524"/>
      <c r="B1" s="524"/>
      <c r="C1" s="524"/>
      <c r="D1" s="524"/>
      <c r="E1" s="524"/>
      <c r="F1" s="524"/>
      <c r="G1" s="524"/>
      <c r="H1" s="524"/>
      <c r="I1" s="524"/>
      <c r="J1" s="294" t="s">
        <v>177</v>
      </c>
      <c r="K1" s="294"/>
      <c r="L1" s="294"/>
      <c r="M1" s="294"/>
      <c r="N1" s="371"/>
      <c r="AA1" s="610"/>
      <c r="AB1" s="611"/>
      <c r="AC1" s="610"/>
      <c r="AD1" s="610"/>
      <c r="AE1" s="610"/>
      <c r="AF1" s="610"/>
      <c r="AG1" s="610"/>
    </row>
    <row r="2" spans="1:33" ht="13.5" customHeight="1">
      <c r="A2" s="524"/>
      <c r="B2" s="524"/>
      <c r="C2" s="524"/>
      <c r="D2" s="524"/>
      <c r="E2" s="524"/>
      <c r="F2" s="524"/>
      <c r="G2" s="524"/>
      <c r="H2" s="599" t="s">
        <v>141</v>
      </c>
      <c r="I2" s="599"/>
      <c r="J2" s="599"/>
      <c r="K2" s="599"/>
      <c r="L2" s="599"/>
      <c r="M2" s="599"/>
      <c r="N2" s="371"/>
    </row>
    <row r="3" spans="1:33" ht="13.5" customHeight="1">
      <c r="A3" s="524"/>
      <c r="B3" s="524"/>
      <c r="C3" s="524"/>
      <c r="D3" s="524"/>
      <c r="E3" s="524"/>
      <c r="F3" s="524"/>
      <c r="G3" s="524"/>
      <c r="H3" s="599"/>
      <c r="I3" s="599"/>
      <c r="J3" s="599"/>
      <c r="K3" s="599"/>
      <c r="L3" s="599"/>
      <c r="M3" s="599"/>
      <c r="N3" s="371"/>
    </row>
    <row r="4" spans="1:33" ht="13.5" customHeight="1">
      <c r="A4" s="524"/>
      <c r="B4" s="524"/>
      <c r="C4" s="524"/>
      <c r="D4" s="524"/>
      <c r="E4" s="524"/>
      <c r="F4" s="524"/>
      <c r="G4" s="524"/>
      <c r="H4" s="599"/>
      <c r="I4" s="599"/>
      <c r="J4" s="599"/>
      <c r="K4" s="599"/>
      <c r="L4" s="599"/>
      <c r="M4" s="599"/>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117</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ht="30" customHeight="1">
      <c r="A10" s="524"/>
      <c r="B10" s="531" t="s">
        <v>54</v>
      </c>
      <c r="C10" s="553"/>
      <c r="D10" s="567"/>
      <c r="E10" s="567"/>
      <c r="F10" s="588" t="s">
        <v>213</v>
      </c>
      <c r="G10" s="596"/>
      <c r="H10" s="596"/>
      <c r="I10" s="596"/>
      <c r="J10" s="596"/>
      <c r="K10" s="596"/>
      <c r="L10" s="600"/>
      <c r="M10" s="609"/>
      <c r="N10" s="371"/>
    </row>
    <row r="11" spans="1:33" ht="30" customHeight="1">
      <c r="A11" s="524"/>
      <c r="B11" s="532"/>
      <c r="C11" s="554"/>
      <c r="D11" s="567"/>
      <c r="E11" s="567"/>
      <c r="F11" s="588" t="s">
        <v>41</v>
      </c>
      <c r="G11" s="596"/>
      <c r="H11" s="596"/>
      <c r="I11" s="596"/>
      <c r="J11" s="596"/>
      <c r="K11" s="596"/>
      <c r="L11" s="600"/>
      <c r="M11" s="609"/>
      <c r="N11" s="371"/>
    </row>
    <row r="12" spans="1:33" ht="13.5" customHeight="1">
      <c r="A12" s="527"/>
      <c r="B12" s="533"/>
      <c r="C12" s="542"/>
      <c r="D12" s="568" t="str">
        <f>IF(COUNTBLANK(D10:E11)=4,"　↑　該当する方に○",IF(COUNTBLANK(D10:E11)=2,"　↑　どちらか一方に○",""))</f>
        <v>　↑　該当する方に○</v>
      </c>
      <c r="E12" s="542"/>
      <c r="F12" s="524"/>
      <c r="G12" s="524"/>
      <c r="H12" s="524"/>
      <c r="I12" s="524"/>
      <c r="J12" s="524"/>
      <c r="K12" s="524"/>
      <c r="L12" s="524"/>
      <c r="M12" s="609"/>
      <c r="N12" s="371"/>
    </row>
    <row r="13" spans="1:33" ht="13.5" customHeight="1">
      <c r="A13" s="527"/>
      <c r="B13" s="534"/>
      <c r="C13" s="555"/>
      <c r="D13" s="542"/>
      <c r="E13" s="26"/>
      <c r="F13" s="524"/>
      <c r="G13" s="524"/>
      <c r="H13" s="524"/>
      <c r="I13" s="524"/>
      <c r="J13" s="524"/>
      <c r="K13" s="524"/>
      <c r="L13" s="524"/>
      <c r="M13" s="609"/>
      <c r="N13" s="371"/>
    </row>
    <row r="14" spans="1:33" ht="45" customHeight="1">
      <c r="A14" s="527"/>
      <c r="B14" s="535" t="s">
        <v>215</v>
      </c>
      <c r="C14" s="556" t="s">
        <v>216</v>
      </c>
      <c r="D14" s="569"/>
      <c r="E14" s="569"/>
      <c r="F14" s="589" t="s">
        <v>218</v>
      </c>
      <c r="G14" s="589"/>
      <c r="H14" s="589"/>
      <c r="I14" s="589"/>
      <c r="J14" s="589"/>
      <c r="K14" s="589"/>
      <c r="L14" s="589"/>
      <c r="M14" s="609"/>
      <c r="N14" s="371"/>
    </row>
    <row r="15" spans="1:33" ht="30" customHeight="1">
      <c r="A15" s="524"/>
      <c r="B15" s="536"/>
      <c r="C15" s="557" t="s">
        <v>124</v>
      </c>
      <c r="D15" s="570"/>
      <c r="E15" s="579"/>
      <c r="F15" s="590" t="s">
        <v>219</v>
      </c>
      <c r="G15" s="597"/>
      <c r="H15" s="597"/>
      <c r="I15" s="597"/>
      <c r="J15" s="597"/>
      <c r="K15" s="597"/>
      <c r="L15" s="601"/>
      <c r="M15" s="609"/>
      <c r="N15" s="371"/>
    </row>
    <row r="16" spans="1:33" ht="30" customHeight="1">
      <c r="A16" s="524"/>
      <c r="B16" s="536"/>
      <c r="C16" s="558" t="s">
        <v>221</v>
      </c>
      <c r="D16" s="571"/>
      <c r="E16" s="580"/>
      <c r="F16" s="591" t="s">
        <v>220</v>
      </c>
      <c r="G16" s="593"/>
      <c r="H16" s="593"/>
      <c r="I16" s="593"/>
      <c r="J16" s="593"/>
      <c r="K16" s="593"/>
      <c r="L16" s="602"/>
      <c r="M16" s="609"/>
      <c r="N16" s="371"/>
    </row>
    <row r="17" spans="1:14" ht="30" customHeight="1">
      <c r="A17" s="524"/>
      <c r="B17" s="536"/>
      <c r="C17" s="558" t="s">
        <v>223</v>
      </c>
      <c r="D17" s="571"/>
      <c r="E17" s="580"/>
      <c r="F17" s="591" t="s">
        <v>220</v>
      </c>
      <c r="G17" s="593"/>
      <c r="H17" s="593"/>
      <c r="I17" s="593"/>
      <c r="J17" s="593"/>
      <c r="K17" s="593"/>
      <c r="L17" s="602"/>
      <c r="M17" s="609"/>
      <c r="N17" s="371"/>
    </row>
    <row r="18" spans="1:14" ht="30" customHeight="1">
      <c r="A18" s="528"/>
      <c r="B18" s="536"/>
      <c r="C18" s="559" t="s">
        <v>224</v>
      </c>
      <c r="D18" s="571"/>
      <c r="E18" s="580"/>
      <c r="F18" s="592" t="s">
        <v>220</v>
      </c>
      <c r="G18" s="592"/>
      <c r="H18" s="592"/>
      <c r="I18" s="592"/>
      <c r="J18" s="592"/>
      <c r="K18" s="592"/>
      <c r="L18" s="603"/>
      <c r="M18" s="609"/>
      <c r="N18" s="371"/>
    </row>
    <row r="19" spans="1:14" ht="30" customHeight="1">
      <c r="A19" s="528"/>
      <c r="B19" s="536"/>
      <c r="C19" s="558" t="s">
        <v>225</v>
      </c>
      <c r="D19" s="571"/>
      <c r="E19" s="580"/>
      <c r="F19" s="593" t="s">
        <v>220</v>
      </c>
      <c r="G19" s="593"/>
      <c r="H19" s="593"/>
      <c r="I19" s="593"/>
      <c r="J19" s="593"/>
      <c r="K19" s="593"/>
      <c r="L19" s="602"/>
      <c r="M19" s="609"/>
      <c r="N19" s="371"/>
    </row>
    <row r="20" spans="1:14" ht="30" customHeight="1">
      <c r="A20" s="528"/>
      <c r="B20" s="537"/>
      <c r="C20" s="560" t="s">
        <v>67</v>
      </c>
      <c r="D20" s="572"/>
      <c r="E20" s="581"/>
      <c r="F20" s="594" t="s">
        <v>220</v>
      </c>
      <c r="G20" s="598"/>
      <c r="H20" s="598"/>
      <c r="I20" s="598"/>
      <c r="J20" s="598"/>
      <c r="K20" s="598"/>
      <c r="L20" s="604"/>
      <c r="M20" s="609"/>
      <c r="N20" s="371"/>
    </row>
    <row r="21" spans="1:14" ht="45" customHeight="1">
      <c r="A21" s="528"/>
      <c r="B21" s="538" t="s">
        <v>112</v>
      </c>
      <c r="C21" s="561" t="s">
        <v>193</v>
      </c>
      <c r="D21" s="573"/>
      <c r="E21" s="582"/>
      <c r="F21" s="595" t="s">
        <v>202</v>
      </c>
      <c r="G21" s="595"/>
      <c r="H21" s="595"/>
      <c r="I21" s="595"/>
      <c r="J21" s="595"/>
      <c r="K21" s="595"/>
      <c r="L21" s="605"/>
      <c r="M21" s="609"/>
      <c r="N21" s="371"/>
    </row>
    <row r="22" spans="1:14" ht="45" customHeight="1">
      <c r="A22" s="528"/>
      <c r="B22" s="539"/>
      <c r="C22" s="557" t="s">
        <v>233</v>
      </c>
      <c r="D22" s="570"/>
      <c r="E22" s="579"/>
      <c r="F22" s="590" t="s">
        <v>219</v>
      </c>
      <c r="G22" s="597"/>
      <c r="H22" s="597"/>
      <c r="I22" s="597"/>
      <c r="J22" s="597"/>
      <c r="K22" s="597"/>
      <c r="L22" s="601"/>
      <c r="M22" s="609"/>
      <c r="N22" s="371"/>
    </row>
    <row r="23" spans="1:14" ht="71.25" customHeight="1">
      <c r="A23" s="528"/>
      <c r="B23" s="540"/>
      <c r="C23" s="560" t="s">
        <v>234</v>
      </c>
      <c r="D23" s="572"/>
      <c r="E23" s="581"/>
      <c r="F23" s="594" t="s">
        <v>219</v>
      </c>
      <c r="G23" s="598"/>
      <c r="H23" s="598"/>
      <c r="I23" s="598"/>
      <c r="J23" s="598"/>
      <c r="K23" s="598"/>
      <c r="L23" s="604"/>
      <c r="M23" s="609"/>
      <c r="N23" s="371"/>
    </row>
    <row r="24" spans="1:14" ht="33.75" customHeight="1">
      <c r="A24" s="528"/>
      <c r="B24" s="541" t="s">
        <v>237</v>
      </c>
      <c r="C24" s="561" t="s">
        <v>239</v>
      </c>
      <c r="D24" s="573"/>
      <c r="E24" s="582"/>
      <c r="F24" s="595" t="s">
        <v>163</v>
      </c>
      <c r="G24" s="595"/>
      <c r="H24" s="595"/>
      <c r="I24" s="595"/>
      <c r="J24" s="595"/>
      <c r="K24" s="595"/>
      <c r="L24" s="605"/>
      <c r="M24" s="609"/>
      <c r="N24" s="371"/>
    </row>
    <row r="25" spans="1:14">
      <c r="A25" s="524"/>
      <c r="B25" s="542"/>
      <c r="C25" s="542"/>
      <c r="D25" s="568" t="str">
        <f>IF(D11="","",IF(COUNTBLANK(D14:E24)=16,"　↑　該当するものに○",IF(D10="○","","該当する項目が複数ある場合は全てに○")))</f>
        <v/>
      </c>
      <c r="E25" s="542"/>
      <c r="F25" s="542"/>
      <c r="G25" s="542"/>
      <c r="H25" s="542"/>
      <c r="I25" s="542"/>
      <c r="J25" s="542"/>
      <c r="K25" s="542"/>
      <c r="L25" s="542"/>
      <c r="M25" s="524"/>
      <c r="N25" s="371"/>
    </row>
    <row r="26" spans="1:14">
      <c r="A26" s="524"/>
      <c r="B26" s="542"/>
      <c r="C26" s="542"/>
      <c r="D26" s="542"/>
      <c r="E26" s="542"/>
      <c r="F26" s="542"/>
      <c r="G26" s="542"/>
      <c r="H26" s="542"/>
      <c r="I26" s="542"/>
      <c r="J26" s="542"/>
      <c r="K26" s="542"/>
      <c r="L26" s="542"/>
      <c r="M26" s="524"/>
      <c r="N26" s="371"/>
    </row>
    <row r="27" spans="1:14">
      <c r="A27" s="524"/>
      <c r="B27" s="542"/>
      <c r="C27" s="542"/>
      <c r="D27" s="542"/>
      <c r="E27" s="542"/>
      <c r="F27" s="542"/>
      <c r="G27" s="542"/>
      <c r="H27" s="542"/>
      <c r="I27" s="542"/>
      <c r="J27" s="542"/>
      <c r="K27" s="542"/>
      <c r="L27" s="542"/>
      <c r="M27" s="524"/>
      <c r="N27" s="371"/>
    </row>
    <row r="28" spans="1:14">
      <c r="A28" s="524"/>
      <c r="B28" s="542"/>
      <c r="C28" s="542"/>
      <c r="D28" s="542"/>
      <c r="E28" s="542"/>
      <c r="F28" s="542"/>
      <c r="G28" s="542"/>
      <c r="H28" s="542"/>
      <c r="I28" s="542"/>
      <c r="J28" s="542"/>
      <c r="K28" s="542"/>
      <c r="L28" s="542"/>
      <c r="M28" s="524"/>
      <c r="N28" s="371"/>
    </row>
    <row r="29" spans="1:14">
      <c r="A29" s="524"/>
      <c r="B29" s="542"/>
      <c r="C29" s="542"/>
      <c r="D29" s="542"/>
      <c r="E29" s="542"/>
      <c r="F29" s="542"/>
      <c r="G29" s="542"/>
      <c r="H29" s="542"/>
      <c r="I29" s="542"/>
      <c r="J29" s="542"/>
      <c r="K29" s="542"/>
      <c r="L29" s="542"/>
      <c r="M29" s="524"/>
      <c r="N29" s="371"/>
    </row>
    <row r="30" spans="1:14" ht="14.4">
      <c r="A30" s="524"/>
      <c r="B30" s="543" t="s">
        <v>226</v>
      </c>
      <c r="C30" s="543"/>
      <c r="D30" s="543"/>
      <c r="E30" s="543"/>
      <c r="F30" s="543"/>
      <c r="G30" s="543"/>
      <c r="H30" s="543"/>
      <c r="I30" s="543"/>
      <c r="J30" s="543"/>
      <c r="K30" s="543"/>
      <c r="L30" s="543"/>
      <c r="M30" s="524"/>
      <c r="N30" s="371"/>
    </row>
    <row r="31" spans="1:14">
      <c r="A31" s="524"/>
      <c r="B31" s="542"/>
      <c r="C31" s="542"/>
      <c r="D31" s="542"/>
      <c r="E31" s="542"/>
      <c r="F31" s="542"/>
      <c r="G31" s="542"/>
      <c r="H31" s="542"/>
      <c r="I31" s="542"/>
      <c r="J31" s="542"/>
      <c r="K31" s="542"/>
      <c r="L31" s="542"/>
      <c r="M31" s="524"/>
      <c r="N31" s="371"/>
    </row>
    <row r="32" spans="1:14">
      <c r="A32" s="524"/>
      <c r="B32" s="542" t="s">
        <v>227</v>
      </c>
      <c r="C32" s="542"/>
      <c r="D32" s="542"/>
      <c r="E32" s="542"/>
      <c r="F32" s="542"/>
      <c r="G32" s="542"/>
      <c r="H32" s="542"/>
      <c r="I32" s="542"/>
      <c r="J32" s="542"/>
      <c r="K32" s="542"/>
      <c r="L32" s="542"/>
      <c r="M32" s="524"/>
      <c r="N32" s="371"/>
    </row>
    <row r="33" spans="1:14" ht="13.5" customHeight="1">
      <c r="A33" s="524"/>
      <c r="B33" s="29" t="s">
        <v>200</v>
      </c>
      <c r="C33" s="172"/>
      <c r="D33" s="574"/>
      <c r="E33" s="583" t="s">
        <v>198</v>
      </c>
      <c r="F33" s="583"/>
      <c r="G33" s="583"/>
      <c r="H33" s="583"/>
      <c r="I33" s="583"/>
      <c r="J33" s="583"/>
      <c r="K33" s="583"/>
      <c r="L33" s="606"/>
      <c r="M33" s="609"/>
      <c r="N33" s="371"/>
    </row>
    <row r="34" spans="1:14" ht="13.5" customHeight="1">
      <c r="A34" s="524"/>
      <c r="B34" s="30"/>
      <c r="C34" s="562"/>
      <c r="D34" s="575"/>
      <c r="E34" s="584"/>
      <c r="F34" s="584"/>
      <c r="G34" s="584"/>
      <c r="H34" s="584"/>
      <c r="I34" s="584"/>
      <c r="J34" s="584"/>
      <c r="K34" s="584"/>
      <c r="L34" s="607"/>
      <c r="M34" s="609"/>
      <c r="N34" s="371"/>
    </row>
    <row r="35" spans="1:14" ht="13.5" customHeight="1">
      <c r="A35" s="524"/>
      <c r="B35" s="155"/>
      <c r="C35" s="173"/>
      <c r="D35" s="576"/>
      <c r="E35" s="585"/>
      <c r="F35" s="585"/>
      <c r="G35" s="585"/>
      <c r="H35" s="585"/>
      <c r="I35" s="585"/>
      <c r="J35" s="585"/>
      <c r="K35" s="585"/>
      <c r="L35" s="608"/>
      <c r="M35" s="609"/>
      <c r="N35" s="371"/>
    </row>
    <row r="36" spans="1:14" ht="13.5" customHeight="1">
      <c r="A36" s="524"/>
      <c r="B36" s="542"/>
      <c r="C36" s="542"/>
      <c r="D36" s="542"/>
      <c r="E36" s="542"/>
      <c r="F36" s="542"/>
      <c r="G36" s="542"/>
      <c r="H36" s="542"/>
      <c r="I36" s="542"/>
      <c r="J36" s="542"/>
      <c r="K36" s="542"/>
      <c r="L36" s="542"/>
      <c r="M36" s="609"/>
      <c r="N36" s="371"/>
    </row>
    <row r="37" spans="1:14">
      <c r="A37" s="524"/>
      <c r="B37" s="542" t="s">
        <v>129</v>
      </c>
      <c r="C37" s="542"/>
      <c r="D37" s="542"/>
      <c r="E37" s="542"/>
      <c r="F37" s="542"/>
      <c r="G37" s="542"/>
      <c r="H37" s="542"/>
      <c r="I37" s="542"/>
      <c r="J37" s="542"/>
      <c r="K37" s="542"/>
      <c r="L37" s="542"/>
      <c r="M37" s="524"/>
      <c r="N37" s="371"/>
    </row>
    <row r="38" spans="1:14" ht="13.5" customHeight="1">
      <c r="A38" s="524"/>
      <c r="B38" s="29" t="s">
        <v>200</v>
      </c>
      <c r="C38" s="172"/>
      <c r="D38" s="574"/>
      <c r="E38" s="583" t="s">
        <v>198</v>
      </c>
      <c r="F38" s="583"/>
      <c r="G38" s="583"/>
      <c r="H38" s="583"/>
      <c r="I38" s="583"/>
      <c r="J38" s="583"/>
      <c r="K38" s="583"/>
      <c r="L38" s="606"/>
      <c r="M38" s="609"/>
      <c r="N38" s="371"/>
    </row>
    <row r="39" spans="1:14" ht="13.5" customHeight="1">
      <c r="A39" s="524"/>
      <c r="B39" s="30"/>
      <c r="C39" s="562"/>
      <c r="D39" s="575"/>
      <c r="E39" s="584"/>
      <c r="F39" s="584"/>
      <c r="G39" s="584"/>
      <c r="H39" s="584"/>
      <c r="I39" s="584"/>
      <c r="J39" s="584"/>
      <c r="K39" s="584"/>
      <c r="L39" s="607"/>
      <c r="M39" s="609"/>
      <c r="N39" s="371"/>
    </row>
    <row r="40" spans="1:14" ht="13.5" customHeight="1">
      <c r="A40" s="524"/>
      <c r="B40" s="155"/>
      <c r="C40" s="173"/>
      <c r="D40" s="576"/>
      <c r="E40" s="585"/>
      <c r="F40" s="585"/>
      <c r="G40" s="585"/>
      <c r="H40" s="585"/>
      <c r="I40" s="585"/>
      <c r="J40" s="585"/>
      <c r="K40" s="585"/>
      <c r="L40" s="608"/>
      <c r="M40" s="609"/>
      <c r="N40" s="371"/>
    </row>
    <row r="41" spans="1:14" ht="13.5" customHeight="1">
      <c r="A41" s="524"/>
      <c r="B41" s="542"/>
      <c r="C41" s="542"/>
      <c r="D41" s="542"/>
      <c r="E41" s="542"/>
      <c r="F41" s="542"/>
      <c r="G41" s="542"/>
      <c r="H41" s="542"/>
      <c r="I41" s="542"/>
      <c r="J41" s="542"/>
      <c r="K41" s="542"/>
      <c r="L41" s="542"/>
      <c r="M41" s="609"/>
      <c r="N41" s="371"/>
    </row>
    <row r="42" spans="1:14">
      <c r="A42" s="524"/>
      <c r="B42" s="542" t="s">
        <v>154</v>
      </c>
      <c r="C42" s="542"/>
      <c r="D42" s="542"/>
      <c r="E42" s="542"/>
      <c r="F42" s="542"/>
      <c r="G42" s="542"/>
      <c r="H42" s="542"/>
      <c r="I42" s="542"/>
      <c r="J42" s="542"/>
      <c r="K42" s="542"/>
      <c r="L42" s="542"/>
      <c r="M42" s="524"/>
      <c r="N42" s="371"/>
    </row>
    <row r="43" spans="1:14" ht="13.5" customHeight="1">
      <c r="A43" s="524"/>
      <c r="B43" s="29" t="s">
        <v>200</v>
      </c>
      <c r="C43" s="172"/>
      <c r="D43" s="574"/>
      <c r="E43" s="583" t="s">
        <v>198</v>
      </c>
      <c r="F43" s="583"/>
      <c r="G43" s="583"/>
      <c r="H43" s="583"/>
      <c r="I43" s="583"/>
      <c r="J43" s="583"/>
      <c r="K43" s="583"/>
      <c r="L43" s="606"/>
      <c r="M43" s="609"/>
      <c r="N43" s="371"/>
    </row>
    <row r="44" spans="1:14" ht="13.5" customHeight="1">
      <c r="A44" s="524"/>
      <c r="B44" s="30"/>
      <c r="C44" s="562"/>
      <c r="D44" s="575"/>
      <c r="E44" s="584"/>
      <c r="F44" s="584"/>
      <c r="G44" s="584"/>
      <c r="H44" s="584"/>
      <c r="I44" s="584"/>
      <c r="J44" s="584"/>
      <c r="K44" s="584"/>
      <c r="L44" s="607"/>
      <c r="M44" s="609"/>
      <c r="N44" s="371"/>
    </row>
    <row r="45" spans="1:14" ht="13.5" customHeight="1">
      <c r="A45" s="524"/>
      <c r="B45" s="155"/>
      <c r="C45" s="173"/>
      <c r="D45" s="576"/>
      <c r="E45" s="585"/>
      <c r="F45" s="585"/>
      <c r="G45" s="585"/>
      <c r="H45" s="585"/>
      <c r="I45" s="585"/>
      <c r="J45" s="585"/>
      <c r="K45" s="585"/>
      <c r="L45" s="608"/>
      <c r="M45" s="609"/>
      <c r="N45" s="371"/>
    </row>
    <row r="46" spans="1:14" ht="13.5" customHeight="1">
      <c r="A46" s="524"/>
      <c r="B46" s="542"/>
      <c r="C46" s="542"/>
      <c r="D46" s="542"/>
      <c r="E46" s="542"/>
      <c r="F46" s="542"/>
      <c r="G46" s="542"/>
      <c r="H46" s="542"/>
      <c r="I46" s="542"/>
      <c r="J46" s="542"/>
      <c r="K46" s="542"/>
      <c r="L46" s="542"/>
      <c r="M46" s="609"/>
      <c r="N46" s="371"/>
    </row>
    <row r="47" spans="1:14">
      <c r="A47" s="524"/>
      <c r="B47" s="542" t="s">
        <v>228</v>
      </c>
      <c r="C47" s="542"/>
      <c r="D47" s="542"/>
      <c r="E47" s="542"/>
      <c r="F47" s="542"/>
      <c r="G47" s="542"/>
      <c r="H47" s="542"/>
      <c r="I47" s="542"/>
      <c r="J47" s="542"/>
      <c r="K47" s="542"/>
      <c r="L47" s="542"/>
      <c r="M47" s="524"/>
      <c r="N47" s="371"/>
    </row>
    <row r="48" spans="1:14" ht="13.5" customHeight="1">
      <c r="A48" s="524"/>
      <c r="B48" s="29" t="s">
        <v>200</v>
      </c>
      <c r="C48" s="172"/>
      <c r="D48" s="574"/>
      <c r="E48" s="583" t="s">
        <v>198</v>
      </c>
      <c r="F48" s="583"/>
      <c r="G48" s="583"/>
      <c r="H48" s="583"/>
      <c r="I48" s="583"/>
      <c r="J48" s="583"/>
      <c r="K48" s="583"/>
      <c r="L48" s="606"/>
      <c r="M48" s="609"/>
      <c r="N48" s="371"/>
    </row>
    <row r="49" spans="1:14" ht="13.5" customHeight="1">
      <c r="A49" s="524"/>
      <c r="B49" s="30"/>
      <c r="C49" s="562"/>
      <c r="D49" s="575"/>
      <c r="E49" s="584"/>
      <c r="F49" s="584"/>
      <c r="G49" s="584"/>
      <c r="H49" s="584"/>
      <c r="I49" s="584"/>
      <c r="J49" s="584"/>
      <c r="K49" s="584"/>
      <c r="L49" s="607"/>
      <c r="M49" s="609"/>
      <c r="N49" s="371"/>
    </row>
    <row r="50" spans="1:14" ht="13.5" customHeight="1">
      <c r="A50" s="524"/>
      <c r="B50" s="155"/>
      <c r="C50" s="173"/>
      <c r="D50" s="576"/>
      <c r="E50" s="585"/>
      <c r="F50" s="585"/>
      <c r="G50" s="585"/>
      <c r="H50" s="585"/>
      <c r="I50" s="585"/>
      <c r="J50" s="585"/>
      <c r="K50" s="585"/>
      <c r="L50" s="608"/>
      <c r="M50" s="609"/>
      <c r="N50" s="371"/>
    </row>
    <row r="51" spans="1:14" ht="13.5" customHeight="1">
      <c r="A51" s="524"/>
      <c r="B51" s="542"/>
      <c r="C51" s="542"/>
      <c r="D51" s="542"/>
      <c r="E51" s="542"/>
      <c r="F51" s="542"/>
      <c r="G51" s="542"/>
      <c r="H51" s="542"/>
      <c r="I51" s="542"/>
      <c r="J51" s="542"/>
      <c r="K51" s="542"/>
      <c r="L51" s="542"/>
      <c r="M51" s="609"/>
      <c r="N51" s="371"/>
    </row>
    <row r="52" spans="1:14">
      <c r="A52" s="524"/>
      <c r="B52" s="542" t="s">
        <v>184</v>
      </c>
      <c r="C52" s="542"/>
      <c r="D52" s="542"/>
      <c r="E52" s="542"/>
      <c r="F52" s="542"/>
      <c r="G52" s="542"/>
      <c r="H52" s="542"/>
      <c r="I52" s="542"/>
      <c r="J52" s="542"/>
      <c r="K52" s="542"/>
      <c r="L52" s="542"/>
      <c r="M52" s="524"/>
      <c r="N52" s="371"/>
    </row>
    <row r="53" spans="1:14" ht="13.5" customHeight="1">
      <c r="A53" s="524"/>
      <c r="B53" s="29" t="s">
        <v>200</v>
      </c>
      <c r="C53" s="172"/>
      <c r="D53" s="574"/>
      <c r="E53" s="583" t="s">
        <v>198</v>
      </c>
      <c r="F53" s="583"/>
      <c r="G53" s="583"/>
      <c r="H53" s="583"/>
      <c r="I53" s="583"/>
      <c r="J53" s="583"/>
      <c r="K53" s="583"/>
      <c r="L53" s="606"/>
      <c r="M53" s="609"/>
      <c r="N53" s="371"/>
    </row>
    <row r="54" spans="1:14" ht="13.5" customHeight="1">
      <c r="A54" s="524"/>
      <c r="B54" s="30"/>
      <c r="C54" s="562"/>
      <c r="D54" s="575"/>
      <c r="E54" s="584"/>
      <c r="F54" s="584"/>
      <c r="G54" s="584"/>
      <c r="H54" s="584"/>
      <c r="I54" s="584"/>
      <c r="J54" s="584"/>
      <c r="K54" s="584"/>
      <c r="L54" s="607"/>
      <c r="M54" s="609"/>
      <c r="N54" s="371"/>
    </row>
    <row r="55" spans="1:14" ht="13.5" customHeight="1">
      <c r="A55" s="524"/>
      <c r="B55" s="155"/>
      <c r="C55" s="173"/>
      <c r="D55" s="576"/>
      <c r="E55" s="585"/>
      <c r="F55" s="585"/>
      <c r="G55" s="585"/>
      <c r="H55" s="585"/>
      <c r="I55" s="585"/>
      <c r="J55" s="585"/>
      <c r="K55" s="585"/>
      <c r="L55" s="608"/>
      <c r="M55" s="609"/>
      <c r="N55" s="371"/>
    </row>
    <row r="56" spans="1:14" ht="13.5" customHeight="1">
      <c r="A56" s="524"/>
      <c r="B56" s="544"/>
      <c r="C56" s="544"/>
      <c r="D56" s="577"/>
      <c r="E56" s="586"/>
      <c r="F56" s="586"/>
      <c r="G56" s="586"/>
      <c r="H56" s="586"/>
      <c r="I56" s="586"/>
      <c r="J56" s="586"/>
      <c r="K56" s="586"/>
      <c r="L56" s="586"/>
      <c r="M56" s="609"/>
      <c r="N56" s="371"/>
    </row>
    <row r="57" spans="1:14" ht="13.5" customHeight="1">
      <c r="A57" s="524"/>
      <c r="B57" s="542" t="s">
        <v>229</v>
      </c>
      <c r="C57" s="542"/>
      <c r="D57" s="542"/>
      <c r="E57" s="542"/>
      <c r="F57" s="542"/>
      <c r="G57" s="542"/>
      <c r="H57" s="542"/>
      <c r="I57" s="542"/>
      <c r="J57" s="542"/>
      <c r="K57" s="542"/>
      <c r="L57" s="542"/>
      <c r="M57" s="609"/>
      <c r="N57" s="371"/>
    </row>
    <row r="58" spans="1:14" ht="13.5" customHeight="1">
      <c r="A58" s="524"/>
      <c r="B58" s="29" t="s">
        <v>214</v>
      </c>
      <c r="C58" s="172"/>
      <c r="D58" s="574"/>
      <c r="E58" s="587" t="s">
        <v>198</v>
      </c>
      <c r="F58" s="583"/>
      <c r="G58" s="583"/>
      <c r="H58" s="583"/>
      <c r="I58" s="583"/>
      <c r="J58" s="583"/>
      <c r="K58" s="583"/>
      <c r="L58" s="606"/>
      <c r="M58" s="609"/>
      <c r="N58" s="371"/>
    </row>
    <row r="59" spans="1:14" ht="13.5" customHeight="1">
      <c r="A59" s="524"/>
      <c r="B59" s="30"/>
      <c r="C59" s="562"/>
      <c r="D59" s="575"/>
      <c r="E59" s="584"/>
      <c r="F59" s="584"/>
      <c r="G59" s="584"/>
      <c r="H59" s="584"/>
      <c r="I59" s="584"/>
      <c r="J59" s="584"/>
      <c r="K59" s="584"/>
      <c r="L59" s="607"/>
      <c r="M59" s="609"/>
      <c r="N59" s="371"/>
    </row>
    <row r="60" spans="1:14" ht="13.5" customHeight="1">
      <c r="A60" s="524"/>
      <c r="B60" s="155"/>
      <c r="C60" s="173"/>
      <c r="D60" s="576"/>
      <c r="E60" s="585"/>
      <c r="F60" s="585"/>
      <c r="G60" s="585"/>
      <c r="H60" s="585"/>
      <c r="I60" s="585"/>
      <c r="J60" s="585"/>
      <c r="K60" s="585"/>
      <c r="L60" s="608"/>
      <c r="M60" s="609"/>
      <c r="N60" s="371"/>
    </row>
    <row r="61" spans="1:14" ht="13.5" customHeight="1">
      <c r="A61" s="524"/>
      <c r="B61" s="545"/>
      <c r="C61" s="545"/>
      <c r="D61" s="578"/>
      <c r="E61" s="578"/>
      <c r="F61" s="578"/>
      <c r="G61" s="578"/>
      <c r="H61" s="578"/>
      <c r="I61" s="578"/>
      <c r="J61" s="578"/>
      <c r="K61" s="578"/>
      <c r="L61" s="578"/>
      <c r="M61" s="609"/>
      <c r="N61" s="371"/>
    </row>
    <row r="62" spans="1:14" ht="13.5" customHeight="1">
      <c r="A62" s="524"/>
      <c r="B62" s="542"/>
      <c r="C62" s="542"/>
      <c r="D62" s="542"/>
      <c r="E62" s="542"/>
      <c r="F62" s="542"/>
      <c r="G62" s="542"/>
      <c r="H62" s="542"/>
      <c r="I62" s="542"/>
      <c r="J62" s="542"/>
      <c r="K62" s="542"/>
      <c r="L62" s="542"/>
      <c r="M62" s="609"/>
      <c r="N62" s="371"/>
    </row>
    <row r="63" spans="1:14" ht="13.5" customHeight="1">
      <c r="A63" s="524"/>
      <c r="B63" s="543" t="s">
        <v>87</v>
      </c>
      <c r="C63" s="543"/>
      <c r="D63" s="543"/>
      <c r="E63" s="543"/>
      <c r="F63" s="543"/>
      <c r="G63" s="543"/>
      <c r="H63" s="543"/>
      <c r="I63" s="543"/>
      <c r="J63" s="543"/>
      <c r="K63" s="543"/>
      <c r="L63" s="543"/>
      <c r="M63" s="609"/>
      <c r="N63" s="371"/>
    </row>
    <row r="64" spans="1:14" ht="13.5" customHeight="1">
      <c r="A64" s="524"/>
      <c r="B64" s="546"/>
      <c r="C64" s="542"/>
      <c r="D64" s="542"/>
      <c r="E64" s="542"/>
      <c r="F64" s="542"/>
      <c r="G64" s="542"/>
      <c r="H64" s="542"/>
      <c r="I64" s="542"/>
      <c r="J64" s="542"/>
      <c r="K64" s="542"/>
      <c r="L64" s="542"/>
      <c r="M64" s="609"/>
      <c r="N64" s="371"/>
    </row>
    <row r="65" spans="1:14" ht="13.5" customHeight="1">
      <c r="A65" s="524"/>
      <c r="B65" s="542" t="s">
        <v>232</v>
      </c>
      <c r="C65" s="542"/>
      <c r="D65" s="542"/>
      <c r="E65" s="542"/>
      <c r="F65" s="542"/>
      <c r="G65" s="542"/>
      <c r="H65" s="542"/>
      <c r="I65" s="542"/>
      <c r="J65" s="542"/>
      <c r="K65" s="542"/>
      <c r="L65" s="542"/>
      <c r="M65" s="609"/>
      <c r="N65" s="371"/>
    </row>
    <row r="66" spans="1:14" ht="13.5" customHeight="1">
      <c r="A66" s="524"/>
      <c r="B66" s="547" t="s">
        <v>212</v>
      </c>
      <c r="C66" s="563"/>
      <c r="D66" s="574"/>
      <c r="E66" s="583" t="s">
        <v>198</v>
      </c>
      <c r="F66" s="583"/>
      <c r="G66" s="583"/>
      <c r="H66" s="583"/>
      <c r="I66" s="583"/>
      <c r="J66" s="583"/>
      <c r="K66" s="583"/>
      <c r="L66" s="606"/>
      <c r="M66" s="529"/>
      <c r="N66" s="371"/>
    </row>
    <row r="67" spans="1:14" ht="13.5" customHeight="1">
      <c r="A67" s="524"/>
      <c r="B67" s="548"/>
      <c r="C67" s="564"/>
      <c r="D67" s="575"/>
      <c r="E67" s="584"/>
      <c r="F67" s="584"/>
      <c r="G67" s="584"/>
      <c r="H67" s="584"/>
      <c r="I67" s="584"/>
      <c r="J67" s="584"/>
      <c r="K67" s="584"/>
      <c r="L67" s="607"/>
      <c r="M67" s="529"/>
      <c r="N67" s="371"/>
    </row>
    <row r="68" spans="1:14" ht="13.5" customHeight="1">
      <c r="A68" s="524"/>
      <c r="B68" s="549"/>
      <c r="C68" s="565"/>
      <c r="D68" s="576"/>
      <c r="E68" s="585"/>
      <c r="F68" s="585"/>
      <c r="G68" s="585"/>
      <c r="H68" s="585"/>
      <c r="I68" s="585"/>
      <c r="J68" s="585"/>
      <c r="K68" s="585"/>
      <c r="L68" s="608"/>
      <c r="M68" s="524"/>
      <c r="N68" s="371"/>
    </row>
    <row r="69" spans="1:14" ht="14.4">
      <c r="A69" s="529"/>
      <c r="B69" s="550"/>
      <c r="C69" s="566"/>
      <c r="D69" s="529"/>
      <c r="E69" s="524"/>
      <c r="F69" s="524"/>
      <c r="G69" s="524"/>
      <c r="H69" s="524"/>
      <c r="I69" s="524"/>
      <c r="J69" s="524"/>
      <c r="K69" s="524"/>
      <c r="L69" s="524"/>
      <c r="M69" s="524"/>
      <c r="N69" s="371"/>
    </row>
    <row r="70" spans="1:14" ht="14.4">
      <c r="A70" s="529"/>
      <c r="B70" s="542" t="s">
        <v>230</v>
      </c>
      <c r="C70" s="566"/>
      <c r="D70" s="529"/>
      <c r="E70" s="524"/>
      <c r="F70" s="524"/>
      <c r="G70" s="524"/>
      <c r="H70" s="524"/>
      <c r="I70" s="524"/>
      <c r="J70" s="524"/>
      <c r="K70" s="524"/>
      <c r="L70" s="524"/>
      <c r="M70" s="524"/>
      <c r="N70" s="371"/>
    </row>
    <row r="71" spans="1:14" ht="14.4">
      <c r="A71" s="529"/>
      <c r="B71" s="542" t="s">
        <v>46</v>
      </c>
      <c r="C71" s="566"/>
      <c r="D71" s="529"/>
      <c r="E71" s="524"/>
      <c r="F71" s="524"/>
      <c r="G71" s="524"/>
      <c r="H71" s="524"/>
      <c r="I71" s="524"/>
      <c r="J71" s="524"/>
      <c r="K71" s="524"/>
      <c r="L71" s="524"/>
      <c r="M71" s="524"/>
      <c r="N71" s="371"/>
    </row>
    <row r="72" spans="1:14">
      <c r="A72" s="529"/>
      <c r="B72" s="547" t="s">
        <v>212</v>
      </c>
      <c r="C72" s="563"/>
      <c r="D72" s="574"/>
      <c r="E72" s="583" t="s">
        <v>198</v>
      </c>
      <c r="F72" s="583"/>
      <c r="G72" s="583"/>
      <c r="H72" s="583"/>
      <c r="I72" s="583"/>
      <c r="J72" s="583"/>
      <c r="K72" s="583"/>
      <c r="L72" s="606"/>
      <c r="M72" s="524"/>
      <c r="N72" s="371"/>
    </row>
    <row r="73" spans="1:14">
      <c r="A73" s="529"/>
      <c r="B73" s="548"/>
      <c r="C73" s="564"/>
      <c r="D73" s="575"/>
      <c r="E73" s="584"/>
      <c r="F73" s="584"/>
      <c r="G73" s="584"/>
      <c r="H73" s="584"/>
      <c r="I73" s="584"/>
      <c r="J73" s="584"/>
      <c r="K73" s="584"/>
      <c r="L73" s="607"/>
      <c r="M73" s="524"/>
      <c r="N73" s="371"/>
    </row>
    <row r="74" spans="1:14">
      <c r="A74" s="529"/>
      <c r="B74" s="549"/>
      <c r="C74" s="565"/>
      <c r="D74" s="576"/>
      <c r="E74" s="585"/>
      <c r="F74" s="585"/>
      <c r="G74" s="585"/>
      <c r="H74" s="585"/>
      <c r="I74" s="585"/>
      <c r="J74" s="585"/>
      <c r="K74" s="585"/>
      <c r="L74" s="608"/>
      <c r="M74" s="524"/>
      <c r="N74" s="371"/>
    </row>
    <row r="75" spans="1:14">
      <c r="A75" s="529"/>
      <c r="B75" s="551"/>
      <c r="C75" s="551"/>
      <c r="D75" s="578"/>
      <c r="E75" s="578"/>
      <c r="F75" s="578"/>
      <c r="G75" s="578"/>
      <c r="H75" s="578"/>
      <c r="I75" s="578"/>
      <c r="J75" s="578"/>
      <c r="K75" s="578"/>
      <c r="L75" s="578"/>
      <c r="M75" s="524"/>
      <c r="N75" s="371"/>
    </row>
    <row r="76" spans="1:14">
      <c r="A76" s="529"/>
      <c r="B76" s="551"/>
      <c r="C76" s="551"/>
      <c r="D76" s="578"/>
      <c r="E76" s="578"/>
      <c r="F76" s="578"/>
      <c r="G76" s="578"/>
      <c r="H76" s="578"/>
      <c r="I76" s="578"/>
      <c r="J76" s="578"/>
      <c r="K76" s="578"/>
      <c r="L76" s="578"/>
      <c r="M76" s="524"/>
      <c r="N76" s="371"/>
    </row>
    <row r="77" spans="1:14" ht="14.4">
      <c r="A77" s="529"/>
      <c r="B77" s="543" t="s">
        <v>240</v>
      </c>
      <c r="C77" s="543"/>
      <c r="D77" s="543"/>
      <c r="E77" s="543"/>
      <c r="F77" s="543"/>
      <c r="G77" s="543"/>
      <c r="H77" s="543"/>
      <c r="I77" s="543"/>
      <c r="J77" s="543"/>
      <c r="K77" s="543"/>
      <c r="L77" s="543"/>
      <c r="M77" s="524"/>
      <c r="N77" s="371"/>
    </row>
    <row r="78" spans="1:14">
      <c r="A78" s="524"/>
      <c r="B78" s="542"/>
      <c r="C78" s="542"/>
      <c r="D78" s="542"/>
      <c r="E78" s="542"/>
      <c r="F78" s="542"/>
      <c r="G78" s="542"/>
      <c r="H78" s="542"/>
      <c r="I78" s="542"/>
      <c r="J78" s="542"/>
      <c r="K78" s="542"/>
      <c r="L78" s="542"/>
      <c r="M78" s="524"/>
      <c r="N78" s="371"/>
    </row>
    <row r="79" spans="1:14" ht="13.5" customHeight="1">
      <c r="A79" s="524"/>
      <c r="B79" s="29" t="s">
        <v>200</v>
      </c>
      <c r="C79" s="172"/>
      <c r="D79" s="574"/>
      <c r="E79" s="583" t="s">
        <v>198</v>
      </c>
      <c r="F79" s="583"/>
      <c r="G79" s="583"/>
      <c r="H79" s="583"/>
      <c r="I79" s="583"/>
      <c r="J79" s="583"/>
      <c r="K79" s="583"/>
      <c r="L79" s="606"/>
      <c r="M79" s="609"/>
      <c r="N79" s="371"/>
    </row>
    <row r="80" spans="1:14" ht="13.5" customHeight="1">
      <c r="A80" s="524"/>
      <c r="B80" s="30"/>
      <c r="C80" s="562"/>
      <c r="D80" s="575"/>
      <c r="E80" s="584"/>
      <c r="F80" s="584"/>
      <c r="G80" s="584"/>
      <c r="H80" s="584"/>
      <c r="I80" s="584"/>
      <c r="J80" s="584"/>
      <c r="K80" s="584"/>
      <c r="L80" s="607"/>
      <c r="M80" s="609"/>
      <c r="N80" s="371"/>
    </row>
    <row r="81" spans="1:14" ht="13.5" customHeight="1">
      <c r="A81" s="524"/>
      <c r="B81" s="155"/>
      <c r="C81" s="173"/>
      <c r="D81" s="576"/>
      <c r="E81" s="585"/>
      <c r="F81" s="585"/>
      <c r="G81" s="585"/>
      <c r="H81" s="585"/>
      <c r="I81" s="585"/>
      <c r="J81" s="585"/>
      <c r="K81" s="585"/>
      <c r="L81" s="608"/>
      <c r="M81" s="609"/>
      <c r="N81" s="371"/>
    </row>
    <row r="82" spans="1:14" ht="13.5" customHeight="1">
      <c r="A82" s="524"/>
      <c r="B82" s="542"/>
      <c r="C82" s="542"/>
      <c r="D82" s="542"/>
      <c r="E82" s="542"/>
      <c r="F82" s="542"/>
      <c r="G82" s="542"/>
      <c r="H82" s="542"/>
      <c r="I82" s="542"/>
      <c r="J82" s="542"/>
      <c r="K82" s="542"/>
      <c r="L82" s="542"/>
      <c r="M82" s="609"/>
      <c r="N82" s="371"/>
    </row>
    <row r="83" spans="1:14" ht="14.4">
      <c r="A83" s="529"/>
      <c r="B83" s="552" t="s">
        <v>8</v>
      </c>
      <c r="C83" s="529"/>
      <c r="D83" s="529"/>
      <c r="E83" s="529"/>
      <c r="F83" s="529"/>
      <c r="G83" s="529"/>
      <c r="H83" s="529"/>
      <c r="I83" s="529"/>
      <c r="J83" s="529"/>
      <c r="K83" s="529"/>
      <c r="L83" s="529"/>
      <c r="M83" s="529"/>
      <c r="N83" s="371"/>
    </row>
    <row r="84" spans="1:14">
      <c r="A84" s="524"/>
      <c r="B84" s="524"/>
      <c r="C84" s="524"/>
      <c r="D84" s="524"/>
      <c r="E84" s="524"/>
      <c r="F84" s="524"/>
      <c r="G84" s="524"/>
      <c r="H84" s="524"/>
      <c r="I84" s="524"/>
      <c r="J84" s="524"/>
      <c r="K84" s="524"/>
      <c r="L84" s="524"/>
      <c r="M84" s="524"/>
      <c r="N84" s="371"/>
    </row>
    <row r="85" spans="1:14">
      <c r="A85" s="524"/>
      <c r="B85" s="524"/>
      <c r="C85" s="524"/>
      <c r="D85" s="524"/>
      <c r="E85" s="524"/>
      <c r="F85" s="524"/>
      <c r="G85" s="524"/>
      <c r="H85" s="524"/>
      <c r="I85" s="524"/>
      <c r="J85" s="524"/>
      <c r="K85" s="524"/>
      <c r="L85" s="524"/>
      <c r="M85" s="524"/>
      <c r="N85" s="371"/>
    </row>
    <row r="86" spans="1:14" ht="19.2">
      <c r="A86" s="530" t="s">
        <v>6</v>
      </c>
      <c r="B86" s="530"/>
      <c r="C86" s="530"/>
      <c r="D86" s="530"/>
      <c r="E86" s="530"/>
      <c r="F86" s="530"/>
      <c r="G86" s="530"/>
      <c r="H86" s="530"/>
      <c r="I86" s="530"/>
      <c r="J86" s="530"/>
      <c r="K86" s="530"/>
      <c r="L86" s="530"/>
      <c r="M86" s="530"/>
      <c r="N86" s="530"/>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25" priority="16">
      <formula>$D$10="○"</formula>
    </cfRule>
  </conditionalFormatting>
  <conditionalFormatting sqref="D10:L10">
    <cfRule type="expression" dxfId="124" priority="15">
      <formula>$D$11="○"</formula>
    </cfRule>
  </conditionalFormatting>
  <conditionalFormatting sqref="E61:K61">
    <cfRule type="cellIs" dxfId="123" priority="14" operator="between">
      <formula>43586</formula>
      <formula>43830</formula>
    </cfRule>
  </conditionalFormatting>
  <conditionalFormatting sqref="D61:L61">
    <cfRule type="expression" dxfId="122" priority="13">
      <formula>#REF!="○"</formula>
    </cfRule>
  </conditionalFormatting>
  <conditionalFormatting sqref="D14:L14 D21:L21 D24:L24">
    <cfRule type="expression" dxfId="121" priority="12">
      <formula>$D$11="○"</formula>
    </cfRule>
  </conditionalFormatting>
  <conditionalFormatting sqref="D15:L20">
    <cfRule type="expression" dxfId="120" priority="11">
      <formula>$D$14="○"</formula>
    </cfRule>
  </conditionalFormatting>
  <conditionalFormatting sqref="D22:L23">
    <cfRule type="expression" dxfId="119" priority="10">
      <formula>$D$21="○"</formula>
    </cfRule>
  </conditionalFormatting>
  <conditionalFormatting sqref="D33:L35">
    <cfRule type="expression" dxfId="118" priority="9">
      <formula>$D$15="○"</formula>
    </cfRule>
  </conditionalFormatting>
  <conditionalFormatting sqref="D38:L40">
    <cfRule type="expression" dxfId="117" priority="8">
      <formula>$D$16="○"</formula>
    </cfRule>
  </conditionalFormatting>
  <conditionalFormatting sqref="D43:L45">
    <cfRule type="expression" dxfId="116" priority="7">
      <formula>$D$17="○"</formula>
    </cfRule>
  </conditionalFormatting>
  <conditionalFormatting sqref="D48:L50">
    <cfRule type="expression" dxfId="115" priority="6">
      <formula>$D$18="○"</formula>
    </cfRule>
  </conditionalFormatting>
  <conditionalFormatting sqref="D53:L55">
    <cfRule type="expression" dxfId="114" priority="5">
      <formula>$D$19="○"</formula>
    </cfRule>
  </conditionalFormatting>
  <conditionalFormatting sqref="D58:L60">
    <cfRule type="expression" dxfId="113" priority="4">
      <formula>$D$20="○"</formula>
    </cfRule>
  </conditionalFormatting>
  <conditionalFormatting sqref="D66:L68">
    <cfRule type="expression" dxfId="112" priority="3">
      <formula>$D$22="○"</formula>
    </cfRule>
  </conditionalFormatting>
  <conditionalFormatting sqref="D72:L74">
    <cfRule type="expression" dxfId="111" priority="2">
      <formula>$D$23="○"</formula>
    </cfRule>
  </conditionalFormatting>
  <conditionalFormatting sqref="D79:L81">
    <cfRule type="expression" dxfId="110"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zoomScaleSheetLayoutView="100" workbookViewId="0">
      <selection activeCell="H23" sqref="H23:H25"/>
    </sheetView>
  </sheetViews>
  <sheetFormatPr defaultColWidth="9" defaultRowHeight="13.2"/>
  <cols>
    <col min="1" max="13" width="6.5" style="367" customWidth="1"/>
    <col min="14" max="14" width="2.5" style="367" customWidth="1"/>
    <col min="15" max="16384" width="9" style="367"/>
  </cols>
  <sheetData>
    <row r="1" spans="1:33" ht="25.8">
      <c r="A1" s="524"/>
      <c r="B1" s="524"/>
      <c r="C1" s="524"/>
      <c r="D1" s="524"/>
      <c r="E1" s="524"/>
      <c r="F1" s="524"/>
      <c r="G1" s="524"/>
      <c r="H1" s="524"/>
      <c r="I1" s="524"/>
      <c r="J1" s="646"/>
      <c r="K1" s="294" t="s">
        <v>177</v>
      </c>
      <c r="L1" s="294"/>
      <c r="M1" s="294"/>
      <c r="N1" s="371"/>
      <c r="AA1" s="610"/>
      <c r="AB1" s="611"/>
      <c r="AC1" s="610"/>
      <c r="AD1" s="610"/>
      <c r="AE1" s="610"/>
      <c r="AF1" s="610"/>
      <c r="AG1" s="610"/>
    </row>
    <row r="2" spans="1:33" ht="13.5" customHeight="1">
      <c r="A2" s="524"/>
      <c r="B2" s="524"/>
      <c r="C2" s="524"/>
      <c r="D2" s="524"/>
      <c r="E2" s="524"/>
      <c r="F2" s="524"/>
      <c r="G2" s="524"/>
      <c r="H2" s="524"/>
      <c r="I2" s="524"/>
      <c r="J2" s="524"/>
      <c r="K2" s="647" t="s">
        <v>114</v>
      </c>
      <c r="L2" s="647"/>
      <c r="M2" s="647"/>
      <c r="N2" s="371"/>
    </row>
    <row r="3" spans="1:33" ht="13.5" customHeight="1">
      <c r="A3" s="524"/>
      <c r="B3" s="524"/>
      <c r="C3" s="524"/>
      <c r="D3" s="524"/>
      <c r="E3" s="524"/>
      <c r="F3" s="524"/>
      <c r="G3" s="524"/>
      <c r="H3" s="524"/>
      <c r="I3" s="524"/>
      <c r="J3" s="524"/>
      <c r="K3" s="647"/>
      <c r="L3" s="647"/>
      <c r="M3" s="647"/>
      <c r="N3" s="371"/>
    </row>
    <row r="4" spans="1:33" ht="13.5" customHeight="1">
      <c r="A4" s="524"/>
      <c r="B4" s="524"/>
      <c r="C4" s="524"/>
      <c r="D4" s="524"/>
      <c r="E4" s="524"/>
      <c r="F4" s="524"/>
      <c r="G4" s="524"/>
      <c r="H4" s="524"/>
      <c r="I4" s="524"/>
      <c r="J4" s="524"/>
      <c r="K4" s="647"/>
      <c r="L4" s="647"/>
      <c r="M4" s="647"/>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115</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c r="A10" s="524"/>
      <c r="B10" s="524"/>
      <c r="C10" s="524"/>
      <c r="D10" s="524"/>
      <c r="E10" s="524"/>
      <c r="F10" s="524"/>
      <c r="G10" s="524"/>
      <c r="H10" s="524"/>
      <c r="I10" s="524"/>
      <c r="J10" s="524"/>
      <c r="K10" s="524"/>
      <c r="L10" s="524"/>
      <c r="M10" s="524"/>
      <c r="N10" s="371"/>
    </row>
    <row r="11" spans="1:33">
      <c r="A11" s="524"/>
      <c r="B11" s="613" t="s">
        <v>104</v>
      </c>
      <c r="C11" s="621"/>
      <c r="D11" s="52"/>
      <c r="E11" s="76"/>
      <c r="F11" s="98" t="s">
        <v>25</v>
      </c>
      <c r="G11" s="98"/>
      <c r="H11" s="98"/>
      <c r="I11" s="98"/>
      <c r="J11" s="98"/>
      <c r="K11" s="98"/>
      <c r="L11" s="116"/>
      <c r="M11" s="609"/>
      <c r="N11" s="371"/>
    </row>
    <row r="12" spans="1:33">
      <c r="A12" s="524"/>
      <c r="B12" s="614"/>
      <c r="C12" s="622"/>
      <c r="D12" s="53"/>
      <c r="E12" s="77"/>
      <c r="F12" s="99"/>
      <c r="G12" s="99"/>
      <c r="H12" s="99"/>
      <c r="I12" s="99"/>
      <c r="J12" s="99"/>
      <c r="K12" s="99"/>
      <c r="L12" s="117"/>
      <c r="M12" s="609"/>
      <c r="N12" s="655"/>
    </row>
    <row r="13" spans="1:33">
      <c r="A13" s="524"/>
      <c r="B13" s="614"/>
      <c r="C13" s="622"/>
      <c r="D13" s="54"/>
      <c r="E13" s="78"/>
      <c r="F13" s="100"/>
      <c r="G13" s="100"/>
      <c r="H13" s="100"/>
      <c r="I13" s="100"/>
      <c r="J13" s="100"/>
      <c r="K13" s="100"/>
      <c r="L13" s="118"/>
      <c r="M13" s="609"/>
      <c r="N13" s="371"/>
    </row>
    <row r="14" spans="1:33">
      <c r="A14" s="524"/>
      <c r="B14" s="614"/>
      <c r="C14" s="622"/>
      <c r="D14" s="52"/>
      <c r="E14" s="76"/>
      <c r="F14" s="104" t="s">
        <v>16</v>
      </c>
      <c r="G14" s="104"/>
      <c r="H14" s="104"/>
      <c r="I14" s="104"/>
      <c r="J14" s="104"/>
      <c r="K14" s="104"/>
      <c r="L14" s="122"/>
      <c r="M14" s="609"/>
      <c r="N14" s="371"/>
    </row>
    <row r="15" spans="1:33">
      <c r="A15" s="524"/>
      <c r="B15" s="614"/>
      <c r="C15" s="622"/>
      <c r="D15" s="53"/>
      <c r="E15" s="77"/>
      <c r="F15" s="105"/>
      <c r="G15" s="105"/>
      <c r="H15" s="105"/>
      <c r="I15" s="105"/>
      <c r="J15" s="105"/>
      <c r="K15" s="105"/>
      <c r="L15" s="123"/>
      <c r="M15" s="609"/>
      <c r="N15" s="371"/>
    </row>
    <row r="16" spans="1:33">
      <c r="A16" s="524"/>
      <c r="B16" s="615"/>
      <c r="C16" s="623"/>
      <c r="D16" s="54"/>
      <c r="E16" s="78"/>
      <c r="F16" s="106"/>
      <c r="G16" s="106"/>
      <c r="H16" s="106"/>
      <c r="I16" s="106"/>
      <c r="J16" s="106"/>
      <c r="K16" s="106"/>
      <c r="L16" s="124"/>
      <c r="M16" s="524"/>
      <c r="N16" s="371"/>
    </row>
    <row r="17" spans="1:14">
      <c r="A17" s="524"/>
      <c r="B17" s="542"/>
      <c r="C17" s="542"/>
      <c r="D17" s="628" t="str">
        <f>IF(COUNTBLANK(D11:E16)=12,"　↑　該当する方に○",IF(COUNTBLANK(D11:E16)=10,"　↑　どちらか一方に○",""))</f>
        <v>　↑　該当する方に○</v>
      </c>
      <c r="E17" s="634"/>
      <c r="F17" s="542"/>
      <c r="G17" s="542"/>
      <c r="H17" s="542"/>
      <c r="I17" s="542"/>
      <c r="J17" s="542"/>
      <c r="K17" s="542"/>
      <c r="L17" s="542"/>
      <c r="M17" s="524"/>
      <c r="N17" s="371"/>
    </row>
    <row r="18" spans="1:14">
      <c r="A18" s="524"/>
      <c r="B18" s="542"/>
      <c r="C18" s="542"/>
      <c r="D18" s="542"/>
      <c r="E18" s="542"/>
      <c r="F18" s="542"/>
      <c r="G18" s="542"/>
      <c r="H18" s="542"/>
      <c r="I18" s="542"/>
      <c r="J18" s="542"/>
      <c r="K18" s="542"/>
      <c r="L18" s="542"/>
      <c r="M18" s="524"/>
      <c r="N18" s="371"/>
    </row>
    <row r="19" spans="1:14">
      <c r="A19" s="524"/>
      <c r="B19" s="542"/>
      <c r="C19" s="542"/>
      <c r="D19" s="542"/>
      <c r="E19" s="542"/>
      <c r="F19" s="542"/>
      <c r="G19" s="542"/>
      <c r="H19" s="542"/>
      <c r="I19" s="542"/>
      <c r="J19" s="542"/>
      <c r="K19" s="542"/>
      <c r="L19" s="542"/>
      <c r="M19" s="524"/>
      <c r="N19" s="371"/>
    </row>
    <row r="20" spans="1:14">
      <c r="A20" s="524"/>
      <c r="B20" s="542"/>
      <c r="C20" s="542"/>
      <c r="D20" s="542"/>
      <c r="E20" s="542"/>
      <c r="F20" s="542"/>
      <c r="G20" s="542"/>
      <c r="H20" s="542"/>
      <c r="I20" s="542"/>
      <c r="J20" s="542"/>
      <c r="K20" s="542"/>
      <c r="L20" s="542"/>
      <c r="M20" s="524"/>
      <c r="N20" s="371"/>
    </row>
    <row r="21" spans="1:14">
      <c r="A21" s="524"/>
      <c r="B21" s="542"/>
      <c r="C21" s="542"/>
      <c r="D21" s="542"/>
      <c r="E21" s="542"/>
      <c r="F21" s="542"/>
      <c r="G21" s="542"/>
      <c r="H21" s="542"/>
      <c r="I21" s="542"/>
      <c r="J21" s="542"/>
      <c r="K21" s="542"/>
      <c r="L21" s="542"/>
      <c r="M21" s="524"/>
      <c r="N21" s="371"/>
    </row>
    <row r="22" spans="1:14">
      <c r="A22" s="524"/>
      <c r="B22" s="542" t="s">
        <v>11</v>
      </c>
      <c r="C22" s="542"/>
      <c r="D22" s="542"/>
      <c r="E22" s="542"/>
      <c r="F22" s="542"/>
      <c r="G22" s="542"/>
      <c r="H22" s="542"/>
      <c r="I22" s="542"/>
      <c r="J22" s="542"/>
      <c r="K22" s="542"/>
      <c r="L22" s="542"/>
      <c r="M22" s="524"/>
      <c r="N22" s="371"/>
    </row>
    <row r="23" spans="1:14" ht="13.5" customHeight="1">
      <c r="A23" s="524"/>
      <c r="B23" s="616" t="s">
        <v>116</v>
      </c>
      <c r="C23" s="616"/>
      <c r="D23" s="629" t="s">
        <v>127</v>
      </c>
      <c r="E23" s="635"/>
      <c r="F23" s="635"/>
      <c r="G23" s="635"/>
      <c r="H23" s="640"/>
      <c r="I23" s="643" t="s">
        <v>69</v>
      </c>
      <c r="J23" s="643"/>
      <c r="K23" s="643"/>
      <c r="L23" s="648"/>
      <c r="M23" s="653"/>
      <c r="N23" s="371"/>
    </row>
    <row r="24" spans="1:14" ht="13.5" customHeight="1">
      <c r="A24" s="524"/>
      <c r="B24" s="616"/>
      <c r="C24" s="616"/>
      <c r="D24" s="630"/>
      <c r="E24" s="636"/>
      <c r="F24" s="636"/>
      <c r="G24" s="636"/>
      <c r="H24" s="641"/>
      <c r="I24" s="644"/>
      <c r="J24" s="644"/>
      <c r="K24" s="644"/>
      <c r="L24" s="649"/>
      <c r="M24" s="653"/>
      <c r="N24" s="371"/>
    </row>
    <row r="25" spans="1:14" ht="13.5" customHeight="1">
      <c r="A25" s="524"/>
      <c r="B25" s="616"/>
      <c r="C25" s="616"/>
      <c r="D25" s="631"/>
      <c r="E25" s="637"/>
      <c r="F25" s="637"/>
      <c r="G25" s="637"/>
      <c r="H25" s="642"/>
      <c r="I25" s="645"/>
      <c r="J25" s="645"/>
      <c r="K25" s="645"/>
      <c r="L25" s="650"/>
      <c r="M25" s="653"/>
      <c r="N25" s="371"/>
    </row>
    <row r="26" spans="1:14" ht="23.4" customHeight="1">
      <c r="A26" s="524"/>
      <c r="B26" s="617" t="s">
        <v>120</v>
      </c>
      <c r="C26" s="624"/>
      <c r="D26" s="632" t="s">
        <v>144</v>
      </c>
      <c r="E26" s="638"/>
      <c r="F26" s="638"/>
      <c r="G26" s="638"/>
      <c r="H26" s="638"/>
      <c r="I26" s="638"/>
      <c r="J26" s="638"/>
      <c r="K26" s="638"/>
      <c r="L26" s="651"/>
      <c r="M26" s="654"/>
      <c r="N26" s="371"/>
    </row>
    <row r="27" spans="1:14" ht="13.5" customHeight="1">
      <c r="A27" s="524"/>
      <c r="B27" s="618"/>
      <c r="C27" s="625"/>
      <c r="D27" s="633"/>
      <c r="E27" s="639"/>
      <c r="F27" s="639"/>
      <c r="G27" s="639"/>
      <c r="H27" s="639"/>
      <c r="I27" s="639"/>
      <c r="J27" s="639"/>
      <c r="K27" s="639"/>
      <c r="L27" s="652"/>
      <c r="M27" s="654"/>
      <c r="N27" s="371"/>
    </row>
    <row r="28" spans="1:14">
      <c r="A28" s="524"/>
      <c r="B28" s="524"/>
      <c r="C28" s="524"/>
      <c r="D28" s="628"/>
      <c r="E28" s="524"/>
      <c r="F28" s="524"/>
      <c r="G28" s="524"/>
      <c r="H28" s="524"/>
      <c r="I28" s="524"/>
      <c r="J28" s="524"/>
      <c r="K28" s="524"/>
      <c r="L28" s="524"/>
      <c r="M28" s="524"/>
      <c r="N28" s="371"/>
    </row>
    <row r="29" spans="1:14">
      <c r="A29" s="524"/>
      <c r="B29" s="524"/>
      <c r="C29" s="524"/>
      <c r="D29" s="524"/>
      <c r="E29" s="524"/>
      <c r="F29" s="524"/>
      <c r="G29" s="524"/>
      <c r="H29" s="524"/>
      <c r="I29" s="524"/>
      <c r="J29" s="524"/>
      <c r="K29" s="524"/>
      <c r="L29" s="524"/>
      <c r="M29" s="524"/>
      <c r="N29" s="371"/>
    </row>
    <row r="30" spans="1:14">
      <c r="A30" s="524"/>
      <c r="B30" s="524"/>
      <c r="C30" s="626"/>
      <c r="D30" s="524"/>
      <c r="E30" s="524"/>
      <c r="F30" s="524"/>
      <c r="G30" s="524"/>
      <c r="H30" s="524"/>
      <c r="I30" s="524"/>
      <c r="J30" s="524"/>
      <c r="K30" s="524"/>
      <c r="L30" s="524"/>
      <c r="M30" s="524"/>
      <c r="N30" s="371"/>
    </row>
    <row r="31" spans="1:14">
      <c r="A31" s="524"/>
      <c r="B31" s="524"/>
      <c r="C31" s="524"/>
      <c r="D31" s="524"/>
      <c r="E31" s="524"/>
      <c r="F31" s="524"/>
      <c r="G31" s="524"/>
      <c r="H31" s="524"/>
      <c r="I31" s="524"/>
      <c r="J31" s="524"/>
      <c r="K31" s="524"/>
      <c r="L31" s="524"/>
      <c r="M31" s="524"/>
      <c r="N31" s="371"/>
    </row>
    <row r="32" spans="1:14" ht="14.4">
      <c r="A32" s="529"/>
      <c r="B32" s="552" t="s">
        <v>8</v>
      </c>
      <c r="C32" s="627"/>
      <c r="D32" s="627"/>
      <c r="E32" s="627"/>
      <c r="F32" s="627"/>
      <c r="G32" s="627"/>
      <c r="H32" s="627"/>
      <c r="I32" s="627"/>
      <c r="J32" s="627"/>
      <c r="K32" s="627"/>
      <c r="L32" s="627"/>
      <c r="M32" s="627"/>
      <c r="N32" s="371"/>
    </row>
    <row r="33" spans="1:14" ht="14.4">
      <c r="A33" s="529"/>
      <c r="B33" s="619"/>
      <c r="C33" s="529"/>
      <c r="D33" s="529"/>
      <c r="E33" s="529"/>
      <c r="F33" s="529"/>
      <c r="G33" s="529"/>
      <c r="H33" s="529"/>
      <c r="I33" s="529"/>
      <c r="J33" s="529"/>
      <c r="K33" s="529"/>
      <c r="L33" s="529"/>
      <c r="M33" s="529"/>
      <c r="N33" s="371"/>
    </row>
    <row r="34" spans="1:14">
      <c r="A34" s="529"/>
      <c r="B34" s="620"/>
      <c r="C34" s="529"/>
      <c r="D34" s="529"/>
      <c r="E34" s="529"/>
      <c r="F34" s="529"/>
      <c r="G34" s="529"/>
      <c r="H34" s="529"/>
      <c r="I34" s="529"/>
      <c r="J34" s="529"/>
      <c r="K34" s="529"/>
      <c r="L34" s="529"/>
      <c r="M34" s="529"/>
      <c r="N34" s="371"/>
    </row>
    <row r="35" spans="1:14">
      <c r="A35" s="529"/>
      <c r="B35" s="620"/>
      <c r="C35" s="529"/>
      <c r="D35" s="529"/>
      <c r="E35" s="529"/>
      <c r="F35" s="529"/>
      <c r="G35" s="529"/>
      <c r="H35" s="529"/>
      <c r="I35" s="529"/>
      <c r="J35" s="529"/>
      <c r="K35" s="529"/>
      <c r="L35" s="529"/>
      <c r="M35" s="529"/>
      <c r="N35" s="371"/>
    </row>
    <row r="36" spans="1:14">
      <c r="A36" s="524"/>
      <c r="B36" s="524"/>
      <c r="C36" s="524"/>
      <c r="D36" s="524"/>
      <c r="E36" s="524"/>
      <c r="F36" s="524"/>
      <c r="G36" s="524"/>
      <c r="H36" s="524"/>
      <c r="I36" s="524"/>
      <c r="J36" s="524"/>
      <c r="K36" s="524"/>
      <c r="L36" s="524"/>
      <c r="M36" s="524"/>
      <c r="N36" s="371"/>
    </row>
    <row r="37" spans="1:14">
      <c r="A37" s="524"/>
      <c r="B37" s="524"/>
      <c r="C37" s="524"/>
      <c r="D37" s="524"/>
      <c r="E37" s="524"/>
      <c r="F37" s="524"/>
      <c r="G37" s="524"/>
      <c r="H37" s="524"/>
      <c r="I37" s="524"/>
      <c r="J37" s="524"/>
      <c r="K37" s="524"/>
      <c r="L37" s="524"/>
      <c r="M37" s="524"/>
      <c r="N37" s="371"/>
    </row>
    <row r="38" spans="1:14">
      <c r="A38" s="524"/>
      <c r="B38" s="524"/>
      <c r="C38" s="524"/>
      <c r="D38" s="524"/>
      <c r="E38" s="524"/>
      <c r="F38" s="524"/>
      <c r="G38" s="524"/>
      <c r="H38" s="524"/>
      <c r="I38" s="524"/>
      <c r="J38" s="524"/>
      <c r="K38" s="524"/>
      <c r="L38" s="524"/>
      <c r="M38" s="524"/>
      <c r="N38" s="371"/>
    </row>
    <row r="39" spans="1:14">
      <c r="A39" s="524"/>
      <c r="B39" s="524"/>
      <c r="C39" s="524"/>
      <c r="D39" s="524"/>
      <c r="E39" s="524"/>
      <c r="F39" s="524"/>
      <c r="G39" s="524"/>
      <c r="H39" s="524"/>
      <c r="I39" s="524"/>
      <c r="J39" s="524"/>
      <c r="K39" s="524"/>
      <c r="L39" s="524"/>
      <c r="M39" s="524"/>
      <c r="N39" s="371"/>
    </row>
    <row r="40" spans="1:14">
      <c r="A40" s="524"/>
      <c r="B40" s="524"/>
      <c r="C40" s="524"/>
      <c r="D40" s="524"/>
      <c r="E40" s="524"/>
      <c r="F40" s="524"/>
      <c r="G40" s="524"/>
      <c r="H40" s="524"/>
      <c r="I40" s="524"/>
      <c r="J40" s="524"/>
      <c r="K40" s="524"/>
      <c r="L40" s="524"/>
      <c r="M40" s="524"/>
      <c r="N40" s="371"/>
    </row>
    <row r="41" spans="1:14">
      <c r="A41" s="524"/>
      <c r="B41" s="524"/>
      <c r="C41" s="524"/>
      <c r="D41" s="524"/>
      <c r="E41" s="524"/>
      <c r="F41" s="524"/>
      <c r="G41" s="524"/>
      <c r="H41" s="524"/>
      <c r="I41" s="524"/>
      <c r="J41" s="524"/>
      <c r="K41" s="524"/>
      <c r="L41" s="524"/>
      <c r="M41" s="524"/>
      <c r="N41" s="371"/>
    </row>
    <row r="42" spans="1:14">
      <c r="A42" s="524"/>
      <c r="B42" s="524"/>
      <c r="C42" s="524"/>
      <c r="D42" s="524"/>
      <c r="E42" s="524"/>
      <c r="F42" s="524"/>
      <c r="G42" s="524"/>
      <c r="H42" s="524"/>
      <c r="I42" s="524"/>
      <c r="J42" s="524"/>
      <c r="K42" s="524"/>
      <c r="L42" s="524"/>
      <c r="M42" s="524"/>
      <c r="N42" s="371"/>
    </row>
    <row r="43" spans="1:14">
      <c r="A43" s="524"/>
      <c r="B43" s="524"/>
      <c r="C43" s="524"/>
      <c r="D43" s="524"/>
      <c r="E43" s="524"/>
      <c r="F43" s="524"/>
      <c r="G43" s="524"/>
      <c r="H43" s="524"/>
      <c r="I43" s="524"/>
      <c r="J43" s="524"/>
      <c r="K43" s="524"/>
      <c r="L43" s="524"/>
      <c r="M43" s="524"/>
      <c r="N43" s="371"/>
    </row>
    <row r="44" spans="1:14">
      <c r="A44" s="524"/>
      <c r="B44" s="524"/>
      <c r="C44" s="524"/>
      <c r="D44" s="524"/>
      <c r="E44" s="524"/>
      <c r="F44" s="524"/>
      <c r="G44" s="524"/>
      <c r="H44" s="524"/>
      <c r="I44" s="524"/>
      <c r="J44" s="524"/>
      <c r="K44" s="524"/>
      <c r="L44" s="524"/>
      <c r="M44" s="524"/>
      <c r="N44" s="371"/>
    </row>
    <row r="45" spans="1:14">
      <c r="A45" s="524"/>
      <c r="B45" s="524"/>
      <c r="C45" s="524"/>
      <c r="D45" s="524"/>
      <c r="E45" s="524"/>
      <c r="F45" s="524"/>
      <c r="G45" s="524"/>
      <c r="H45" s="524"/>
      <c r="I45" s="524"/>
      <c r="J45" s="524"/>
      <c r="K45" s="524"/>
      <c r="L45" s="524"/>
      <c r="M45" s="524"/>
      <c r="N45" s="371"/>
    </row>
    <row r="46" spans="1:14">
      <c r="A46" s="524"/>
      <c r="B46" s="524"/>
      <c r="C46" s="524"/>
      <c r="D46" s="524"/>
      <c r="E46" s="524"/>
      <c r="F46" s="524"/>
      <c r="G46" s="524"/>
      <c r="H46" s="524"/>
      <c r="I46" s="524"/>
      <c r="J46" s="524"/>
      <c r="K46" s="524"/>
      <c r="L46" s="524"/>
      <c r="M46" s="524"/>
      <c r="N46" s="371"/>
    </row>
    <row r="47" spans="1:14">
      <c r="A47" s="524"/>
      <c r="B47" s="524"/>
      <c r="C47" s="524"/>
      <c r="D47" s="524"/>
      <c r="E47" s="524"/>
      <c r="F47" s="524"/>
      <c r="G47" s="524"/>
      <c r="H47" s="524"/>
      <c r="I47" s="524"/>
      <c r="J47" s="524"/>
      <c r="K47" s="524"/>
      <c r="L47" s="524"/>
      <c r="M47" s="524"/>
      <c r="N47" s="371"/>
    </row>
    <row r="48" spans="1:14">
      <c r="A48" s="524"/>
      <c r="B48" s="524"/>
      <c r="C48" s="524"/>
      <c r="D48" s="524"/>
      <c r="E48" s="524"/>
      <c r="F48" s="524"/>
      <c r="G48" s="524"/>
      <c r="H48" s="524"/>
      <c r="I48" s="524"/>
      <c r="J48" s="524"/>
      <c r="K48" s="524"/>
      <c r="L48" s="524"/>
      <c r="M48" s="524"/>
      <c r="N48" s="371"/>
    </row>
    <row r="49" spans="1:14">
      <c r="A49" s="524"/>
      <c r="B49" s="524"/>
      <c r="C49" s="524"/>
      <c r="D49" s="524"/>
      <c r="E49" s="524"/>
      <c r="F49" s="524"/>
      <c r="G49" s="524"/>
      <c r="H49" s="524"/>
      <c r="I49" s="524"/>
      <c r="J49" s="524"/>
      <c r="K49" s="524"/>
      <c r="L49" s="524"/>
      <c r="M49" s="524"/>
      <c r="N49" s="371"/>
    </row>
    <row r="50" spans="1:14">
      <c r="A50" s="524"/>
      <c r="B50" s="524"/>
      <c r="C50" s="524"/>
      <c r="D50" s="524"/>
      <c r="E50" s="524"/>
      <c r="F50" s="524"/>
      <c r="G50" s="524"/>
      <c r="H50" s="524"/>
      <c r="I50" s="524"/>
      <c r="J50" s="524"/>
      <c r="K50" s="524"/>
      <c r="L50" s="524"/>
      <c r="M50" s="524"/>
      <c r="N50" s="371"/>
    </row>
    <row r="51" spans="1:14">
      <c r="A51" s="524"/>
      <c r="B51" s="524"/>
      <c r="C51" s="524"/>
      <c r="D51" s="524"/>
      <c r="E51" s="524"/>
      <c r="F51" s="524"/>
      <c r="G51" s="524"/>
      <c r="H51" s="524"/>
      <c r="I51" s="524"/>
      <c r="J51" s="524"/>
      <c r="K51" s="524"/>
      <c r="L51" s="524"/>
      <c r="M51" s="524"/>
      <c r="N51" s="371"/>
    </row>
    <row r="52" spans="1:14">
      <c r="A52" s="524"/>
      <c r="B52" s="524"/>
      <c r="C52" s="524"/>
      <c r="D52" s="524"/>
      <c r="E52" s="524"/>
      <c r="F52" s="524"/>
      <c r="G52" s="524"/>
      <c r="H52" s="524"/>
      <c r="I52" s="524"/>
      <c r="J52" s="524"/>
      <c r="K52" s="524"/>
      <c r="L52" s="524"/>
      <c r="M52" s="524"/>
      <c r="N52" s="371"/>
    </row>
    <row r="53" spans="1:14">
      <c r="A53" s="524"/>
      <c r="B53" s="524"/>
      <c r="C53" s="524"/>
      <c r="D53" s="524"/>
      <c r="E53" s="524"/>
      <c r="F53" s="524"/>
      <c r="G53" s="524"/>
      <c r="H53" s="524"/>
      <c r="I53" s="524"/>
      <c r="J53" s="524"/>
      <c r="K53" s="524"/>
      <c r="L53" s="524"/>
      <c r="M53" s="524"/>
      <c r="N53" s="371"/>
    </row>
    <row r="54" spans="1:14">
      <c r="A54" s="524"/>
      <c r="B54" s="524"/>
      <c r="C54" s="524"/>
      <c r="D54" s="524"/>
      <c r="E54" s="524"/>
      <c r="F54" s="524"/>
      <c r="G54" s="524"/>
      <c r="H54" s="524"/>
      <c r="I54" s="524"/>
      <c r="J54" s="524"/>
      <c r="K54" s="524"/>
      <c r="L54" s="524"/>
      <c r="M54" s="524"/>
      <c r="N54" s="371"/>
    </row>
    <row r="55" spans="1:14">
      <c r="A55" s="524"/>
      <c r="B55" s="524"/>
      <c r="C55" s="524"/>
      <c r="D55" s="524"/>
      <c r="E55" s="524"/>
      <c r="F55" s="524"/>
      <c r="G55" s="524"/>
      <c r="H55" s="524"/>
      <c r="I55" s="524"/>
      <c r="J55" s="524"/>
      <c r="K55" s="524"/>
      <c r="L55" s="524"/>
      <c r="M55" s="524"/>
      <c r="N55" s="371"/>
    </row>
    <row r="56" spans="1:14" ht="18.75" customHeight="1">
      <c r="A56" s="612" t="s">
        <v>6</v>
      </c>
      <c r="B56" s="612"/>
      <c r="C56" s="612"/>
      <c r="D56" s="612"/>
      <c r="E56" s="612"/>
      <c r="F56" s="612"/>
      <c r="G56" s="612"/>
      <c r="H56" s="612"/>
      <c r="I56" s="612"/>
      <c r="J56" s="612"/>
      <c r="K56" s="612"/>
      <c r="L56" s="612"/>
      <c r="M56" s="612"/>
      <c r="N56" s="612"/>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09" priority="7" stopIfTrue="1">
      <formula>$D$14="○"</formula>
    </cfRule>
    <cfRule type="expression" dxfId="108" priority="8" stopIfTrue="1">
      <formula>$D$11="○"</formula>
    </cfRule>
  </conditionalFormatting>
  <conditionalFormatting sqref="D11:L13">
    <cfRule type="expression" dxfId="107" priority="6">
      <formula>$D$14="○"</formula>
    </cfRule>
  </conditionalFormatting>
  <conditionalFormatting sqref="D14:L16">
    <cfRule type="expression" dxfId="106" priority="5">
      <formula>$D$11="○"</formula>
    </cfRule>
  </conditionalFormatting>
  <conditionalFormatting sqref="D26">
    <cfRule type="expression" dxfId="105" priority="3">
      <formula>#REF!="○"</formula>
    </cfRule>
  </conditionalFormatting>
  <conditionalFormatting sqref="D26">
    <cfRule type="expression" dxfId="104" priority="2">
      <formula>#REF!="○"</formula>
    </cfRule>
  </conditionalFormatting>
  <conditionalFormatting sqref="D26">
    <cfRule type="expression" dxfId="103"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21</vt:i4>
      </vt:variant>
    </vt:vector>
  </HeadingPairs>
  <TitlesOfParts>
    <vt:vector size="21"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コ(ｵ)</vt:lpstr>
      <vt:lpstr>コ(ｶ)</vt:lpstr>
      <vt:lpstr>サ(ｱ)</vt:lpstr>
      <vt:lpstr>サ(ｲ)</vt:lpstr>
      <vt:lpstr>ス(ｱ)</vt:lpstr>
      <vt:lpstr>ス(ｲ)</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板橋 乃理</cp:lastModifiedBy>
  <cp:lastPrinted>2024-01-30T08:46:38Z</cp:lastPrinted>
  <dcterms:created xsi:type="dcterms:W3CDTF">2010-12-14T05:07:15Z</dcterms:created>
  <dcterms:modified xsi:type="dcterms:W3CDTF">2025-06-18T00:15:21Z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2025-06-18T00:15:21Z</vt:filetime>
  </property>
</Properties>
</file>