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90" windowWidth="19260" windowHeight="4725" tabRatio="844" firstSheet="2" activeTab="2"/>
  </bookViews>
  <sheets>
    <sheet name="委託概要（随契）" sheetId="87" state="hidden" r:id="rId1"/>
    <sheet name="随契理由書（参考）" sheetId="88" state="hidden" r:id="rId2"/>
    <sheet name="入札内訳書" sheetId="131" r:id="rId3"/>
    <sheet name="入札内訳書（測量・設計）" sheetId="123" state="hidden" r:id="rId4"/>
    <sheet name="入札内訳書（測量・設計）2" sheetId="124" state="hidden" r:id="rId5"/>
    <sheet name="入札内訳書（測量・設計）3" sheetId="125" state="hidden" r:id="rId6"/>
    <sheet name="監督員(～H20)" sheetId="74" state="hidden" r:id="rId7"/>
    <sheet name="監督員(～H22)" sheetId="121" state="hidden" r:id="rId8"/>
    <sheet name="概要通知書（改訂中）" sheetId="72" state="hidden" r:id="rId9"/>
    <sheet name="委託完了検査結果(～H22）" sheetId="122" state="hidden" r:id="rId10"/>
  </sheets>
  <externalReferences>
    <externalReference r:id="rId11"/>
    <externalReference r:id="rId12"/>
  </externalReferences>
  <definedNames>
    <definedName name="印刷">#REF!</definedName>
    <definedName name="印刷" localSheetId="7">#REF!</definedName>
    <definedName name="消防長宛２">[2]データ入力!$C$19</definedName>
    <definedName name="消防長宛２" localSheetId="7">[2]データ入力!$C$19</definedName>
    <definedName name="条件A">[1]Sheet2!$C$17</definedName>
    <definedName name="条件A" localSheetId="7">[1]Sheet2!$C$17</definedName>
    <definedName name="条件B">[1]Sheet2!$C$19</definedName>
    <definedName name="条件B" localSheetId="7">[1]Sheet2!$C$19</definedName>
    <definedName name="印刷" localSheetId="9">#REF!</definedName>
    <definedName name="消防長宛２" localSheetId="4">[2]データ入力!$C$19</definedName>
    <definedName name="条件A" localSheetId="4">[1]Sheet2!$C$17</definedName>
    <definedName name="条件B" localSheetId="4">[1]Sheet2!$C$19</definedName>
    <definedName name="印刷" localSheetId="5">#REF!</definedName>
    <definedName name="印刷" localSheetId="2">#REF!</definedName>
    <definedName name="wdata">#REF!</definedName>
    <definedName name="宛名1A">#REF!</definedName>
    <definedName name="その他印刷">#REF!</definedName>
    <definedName name="路線名2">#REF!</definedName>
    <definedName name="その他印刷1">#REF!</definedName>
    <definedName name="路線名1">#REF!</definedName>
    <definedName name="警察協議">#REF!</definedName>
    <definedName name="その他印刷2">#REF!</definedName>
    <definedName name="宛名1">#REF!</definedName>
    <definedName name="宛名1B">#REF!</definedName>
    <definedName name="起案">#REF!</definedName>
    <definedName name="宛名2">#REF!</definedName>
    <definedName name="宛名2A">#REF!</definedName>
    <definedName name="監督員SEL">#REF!</definedName>
    <definedName name="宛名2B">#REF!</definedName>
    <definedName name="宛名DATA">#REF!</definedName>
    <definedName name="宛名A">#REF!</definedName>
    <definedName name="宛名B">#REF!</definedName>
    <definedName name="宛名SEL1">#REF!</definedName>
    <definedName name="宛名SEL2">#REF!</definedName>
    <definedName name="印刷DATA">#REF!</definedName>
    <definedName name="印刷MAIN">#REF!</definedName>
    <definedName name="印刷SEL">#REF!</definedName>
    <definedName name="監督員">#REF!</definedName>
    <definedName name="監督員DATA">#REF!</definedName>
    <definedName name="起案印刷">#REF!</definedName>
    <definedName name="協議回答">#REF!</definedName>
    <definedName name="警察宛名">#REF!</definedName>
    <definedName name="警察印">#REF!</definedName>
    <definedName name="警察協議印刷">#REF!</definedName>
    <definedName name="工事場所">#REF!</definedName>
    <definedName name="工事名">#REF!</definedName>
    <definedName name="市町村等">#REF!</definedName>
    <definedName name="市町通知印刷">#REF!</definedName>
    <definedName name="市町名">#REF!</definedName>
    <definedName name="市町名DATA">#REF!</definedName>
    <definedName name="市町名SEL">#REF!</definedName>
    <definedName name="消防宛名">#REF!</definedName>
    <definedName name="消防印">#REF!</definedName>
    <definedName name="消防届出">#REF!</definedName>
    <definedName name="消防届出印刷">#REF!</definedName>
    <definedName name="担当">#REF!</definedName>
    <definedName name="路線名DATA">#REF!</definedName>
    <definedName name="路線名SEL2">#REF!</definedName>
    <definedName name="路線名SEL1">#REF!</definedName>
    <definedName name="_xlnm.Print_Area" localSheetId="8">'概要通知書（改訂中）'!$A$1:$AB$42</definedName>
    <definedName name="_xlnm.Print_Area" localSheetId="6">'監督員(～H20)'!$A$1:$AH$37</definedName>
    <definedName name="_xlnm.Print_Area" localSheetId="0">'委託概要（随契）'!$A$1:$AG$39</definedName>
    <definedName name="_xlnm.Print_Area" localSheetId="1">'随契理由書（参考）'!$A$1:$AG$17</definedName>
    <definedName name="_xlnm.Print_Area" localSheetId="7">'監督員(～H22)'!$A$1:$AH$35</definedName>
    <definedName name="_xlnm.Print_Area" localSheetId="9">'委託完了検査結果(～H22）'!$A$1:$AJ$30</definedName>
    <definedName name="_xlnm.Print_Area" localSheetId="4">'入札内訳書（測量・設計）2'!$A$1:$I$33</definedName>
    <definedName name="_xlnm.Print_Area" localSheetId="2">入札内訳書!$A$1:$J$19</definedName>
  </definedNames>
  <calcPr calcId="191029" fullPrecision="0"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JICE</author>
    <author>春日部市役所</author>
  </authors>
  <commentList>
    <comment ref="G14" authorId="0">
      <text>
        <r>
          <rPr>
            <b/>
            <sz val="9"/>
            <color indexed="81"/>
            <rFont val="ＭＳ Ｐゴシック"/>
          </rPr>
          <t>JICE:</t>
        </r>
        <r>
          <rPr>
            <sz val="9"/>
            <color indexed="81"/>
            <rFont val="ＭＳ Ｐゴシック"/>
          </rPr>
          <t xml:space="preserve">
ドロップダウンリストから選択</t>
        </r>
      </text>
    </comment>
    <comment ref="P14" authorId="0">
      <text>
        <r>
          <rPr>
            <b/>
            <sz val="9"/>
            <color indexed="81"/>
            <rFont val="ＭＳ Ｐゴシック"/>
          </rPr>
          <t>JICE:</t>
        </r>
        <r>
          <rPr>
            <sz val="9"/>
            <color indexed="81"/>
            <rFont val="ＭＳ Ｐゴシック"/>
          </rPr>
          <t xml:space="preserve">
ドロップダウンリストから選択</t>
        </r>
      </text>
    </comment>
    <comment ref="G15" authorId="0">
      <text>
        <r>
          <rPr>
            <b/>
            <sz val="9"/>
            <color indexed="81"/>
            <rFont val="ＭＳ Ｐゴシック"/>
          </rPr>
          <t>JICE:</t>
        </r>
        <r>
          <rPr>
            <sz val="9"/>
            <color indexed="81"/>
            <rFont val="ＭＳ Ｐゴシック"/>
          </rPr>
          <t xml:space="preserve">
ドロップダウンリストから選択</t>
        </r>
      </text>
    </comment>
    <comment ref="O16" authorId="1">
      <text>
        <r>
          <rPr>
            <sz val="9"/>
            <color indexed="81"/>
            <rFont val="ＭＳ Ｐゴシック"/>
          </rPr>
          <t>節の予算額を入力</t>
        </r>
      </text>
    </comment>
    <comment ref="O17" authorId="1">
      <text>
        <r>
          <rPr>
            <sz val="9"/>
            <color indexed="81"/>
            <rFont val="ＭＳ Ｐゴシック"/>
          </rPr>
          <t>空欄</t>
        </r>
      </text>
    </comment>
  </commentList>
</comments>
</file>

<file path=xl/sharedStrings.xml><?xml version="1.0" encoding="utf-8"?>
<sst xmlns="http://schemas.openxmlformats.org/spreadsheetml/2006/main" xmlns:r="http://schemas.openxmlformats.org/officeDocument/2006/relationships" count="205" uniqueCount="205">
  <si>
    <t>執行方法</t>
  </si>
  <si>
    <t>記</t>
  </si>
  <si>
    <t>日</t>
    <rPh sb="0" eb="1">
      <t>ヒ</t>
    </rPh>
    <phoneticPr fontId="5"/>
  </si>
  <si>
    <t>予算残額</t>
  </si>
  <si>
    <t>の規定により通知します。</t>
  </si>
  <si>
    <t>月</t>
    <rPh sb="0" eb="1">
      <t>ツキ</t>
    </rPh>
    <phoneticPr fontId="5"/>
  </si>
  <si>
    <t>平成</t>
    <rPh sb="0" eb="2">
      <t>ヘイセイ</t>
    </rPh>
    <phoneticPr fontId="5"/>
  </si>
  <si>
    <t>年</t>
    <rPh sb="0" eb="1">
      <t>ネン</t>
    </rPh>
    <phoneticPr fontId="15"/>
  </si>
  <si>
    <t>式</t>
    <rPh sb="0" eb="1">
      <t>シキ</t>
    </rPh>
    <phoneticPr fontId="5"/>
  </si>
  <si>
    <t>春日部市大畑外2地内</t>
    <rPh sb="0" eb="4">
      <t>カスカベシ</t>
    </rPh>
    <rPh sb="4" eb="6">
      <t>オオハタ</t>
    </rPh>
    <rPh sb="6" eb="7">
      <t>ホカ</t>
    </rPh>
    <rPh sb="8" eb="9">
      <t>チ</t>
    </rPh>
    <rPh sb="9" eb="10">
      <t>ナイ</t>
    </rPh>
    <phoneticPr fontId="5"/>
  </si>
  <si>
    <t>年</t>
    <rPh sb="0" eb="1">
      <t>ネン</t>
    </rPh>
    <phoneticPr fontId="5"/>
  </si>
  <si>
    <t>日</t>
  </si>
  <si>
    <t>監督員について（通知）</t>
  </si>
  <si>
    <t>号</t>
  </si>
  <si>
    <t>春水工発第</t>
    <rPh sb="0" eb="1">
      <t>ハル</t>
    </rPh>
    <rPh sb="1" eb="2">
      <t>ミズ</t>
    </rPh>
    <rPh sb="2" eb="3">
      <t>コウ</t>
    </rPh>
    <rPh sb="3" eb="4">
      <t>ハツ</t>
    </rPh>
    <rPh sb="4" eb="5">
      <t>ダイ</t>
    </rPh>
    <phoneticPr fontId="12"/>
  </si>
  <si>
    <t>月</t>
    <rPh sb="0" eb="1">
      <t>ツキ</t>
    </rPh>
    <phoneticPr fontId="17"/>
  </si>
  <si>
    <t>指定</t>
  </si>
  <si>
    <t>２</t>
  </si>
  <si>
    <t>月</t>
    <rPh sb="0" eb="1">
      <t>ツキ</t>
    </rPh>
    <phoneticPr fontId="15"/>
  </si>
  <si>
    <t>氏名</t>
  </si>
  <si>
    <t>変更</t>
  </si>
  <si>
    <t>年</t>
    <rPh sb="0" eb="1">
      <t>ネン</t>
    </rPh>
    <phoneticPr fontId="17"/>
  </si>
  <si>
    <t>様式第１号（第５条関係）</t>
  </si>
  <si>
    <t>款</t>
  </si>
  <si>
    <t>工程表
の提出</t>
  </si>
  <si>
    <t>記</t>
    <rPh sb="0" eb="1">
      <t>キ</t>
    </rPh>
    <phoneticPr fontId="5"/>
  </si>
  <si>
    <t>平成</t>
    <rPh sb="0" eb="2">
      <t>ヘイセイ</t>
    </rPh>
    <phoneticPr fontId="15"/>
  </si>
  <si>
    <t>３条</t>
  </si>
  <si>
    <t>日</t>
    <rPh sb="0" eb="1">
      <t>ヒ</t>
    </rPh>
    <phoneticPr fontId="15"/>
  </si>
  <si>
    <t>□</t>
  </si>
  <si>
    <t>委託場所：　</t>
  </si>
  <si>
    <t>監督員</t>
    <rPh sb="0" eb="3">
      <t>カントクイン</t>
    </rPh>
    <phoneticPr fontId="15"/>
  </si>
  <si>
    <t>諸経費　ｅ</t>
    <rPh sb="0" eb="3">
      <t>ショケイヒ</t>
    </rPh>
    <phoneticPr fontId="5"/>
  </si>
  <si>
    <t>現場責任者等通知書</t>
    <rPh sb="2" eb="6">
      <t>セキニンシャトウ</t>
    </rPh>
    <phoneticPr fontId="15"/>
  </si>
  <si>
    <t>平成</t>
    <rPh sb="0" eb="2">
      <t>ヘイセイ</t>
    </rPh>
    <phoneticPr fontId="17"/>
  </si>
  <si>
    <t>日</t>
    <rPh sb="0" eb="1">
      <t>ヒ</t>
    </rPh>
    <phoneticPr fontId="17"/>
  </si>
  <si>
    <t>から</t>
  </si>
  <si>
    <t>まで</t>
  </si>
  <si>
    <t>予算額</t>
  </si>
  <si>
    <t>春日部市水道事業管理者職務代理者</t>
    <rPh sb="0" eb="4">
      <t>カスカベシ</t>
    </rPh>
    <rPh sb="4" eb="6">
      <t>スイドウ</t>
    </rPh>
    <rPh sb="6" eb="8">
      <t>ジギョウ</t>
    </rPh>
    <rPh sb="8" eb="11">
      <t>カンリシャ</t>
    </rPh>
    <rPh sb="11" eb="13">
      <t>ショクム</t>
    </rPh>
    <rPh sb="13" eb="15">
      <t>ダイリ</t>
    </rPh>
    <rPh sb="15" eb="16">
      <t>シャ</t>
    </rPh>
    <phoneticPr fontId="12"/>
  </si>
  <si>
    <t>目</t>
  </si>
  <si>
    <t>　　葉</t>
  </si>
  <si>
    <t>年</t>
  </si>
  <si>
    <t>職名</t>
  </si>
  <si>
    <t>担当監督員</t>
    <rPh sb="0" eb="2">
      <t>タントウ</t>
    </rPh>
    <rPh sb="2" eb="4">
      <t>カントク</t>
    </rPh>
    <rPh sb="4" eb="5">
      <t>イン</t>
    </rPh>
    <phoneticPr fontId="5"/>
  </si>
  <si>
    <t>総括監督員</t>
    <rPh sb="0" eb="2">
      <t>ソウカツ</t>
    </rPh>
    <rPh sb="2" eb="5">
      <t>カントクイン</t>
    </rPh>
    <phoneticPr fontId="15"/>
  </si>
  <si>
    <t>工務課長</t>
    <rPh sb="0" eb="2">
      <t>コウム</t>
    </rPh>
    <rPh sb="2" eb="4">
      <t>カチョウ</t>
    </rPh>
    <phoneticPr fontId="5"/>
  </si>
  <si>
    <t>円</t>
    <rPh sb="0" eb="1">
      <t>エン</t>
    </rPh>
    <phoneticPr fontId="5"/>
  </si>
  <si>
    <t>請負契約書（写）</t>
  </si>
  <si>
    <t>　　　　　　　　　　　　　　　　　　　　</t>
  </si>
  <si>
    <t>配管設計（推進工法）</t>
    <rPh sb="0" eb="2">
      <t>ハイカン</t>
    </rPh>
    <rPh sb="2" eb="4">
      <t>セッケイ</t>
    </rPh>
    <rPh sb="5" eb="7">
      <t>スイシン</t>
    </rPh>
    <rPh sb="7" eb="9">
      <t>コウホウ</t>
    </rPh>
    <phoneticPr fontId="5"/>
  </si>
  <si>
    <t>( 一般・指名・随契 )</t>
  </si>
  <si>
    <t>月　　旬</t>
    <rPh sb="3" eb="4">
      <t>ジュン</t>
    </rPh>
    <phoneticPr fontId="15"/>
  </si>
  <si>
    <t>節</t>
  </si>
  <si>
    <t>委託箇所</t>
    <rPh sb="0" eb="2">
      <t>イタク</t>
    </rPh>
    <rPh sb="2" eb="4">
      <t>カショ</t>
    </rPh>
    <phoneticPr fontId="5"/>
  </si>
  <si>
    <t>１　資本的支出</t>
  </si>
  <si>
    <t>１　営業費用</t>
    <rPh sb="2" eb="4">
      <t>エイギョウ</t>
    </rPh>
    <rPh sb="4" eb="6">
      <t>ヒヨウ</t>
    </rPh>
    <phoneticPr fontId="5"/>
  </si>
  <si>
    <t>１　水道事業費用</t>
    <rPh sb="2" eb="4">
      <t>スイドウ</t>
    </rPh>
    <rPh sb="4" eb="6">
      <t>ジギョウ</t>
    </rPh>
    <rPh sb="6" eb="8">
      <t>ヒヨウ</t>
    </rPh>
    <phoneticPr fontId="5"/>
  </si>
  <si>
    <t>３　受託工事費</t>
    <rPh sb="2" eb="4">
      <t>ジュタク</t>
    </rPh>
    <rPh sb="4" eb="7">
      <t>コウジヒ</t>
    </rPh>
    <phoneticPr fontId="5"/>
  </si>
  <si>
    <t>１　拡張工事費</t>
    <rPh sb="2" eb="4">
      <t>カクチョウ</t>
    </rPh>
    <rPh sb="4" eb="7">
      <t>コウジヒ</t>
    </rPh>
    <phoneticPr fontId="5"/>
  </si>
  <si>
    <t>摘　要</t>
    <rPh sb="0" eb="1">
      <t>テキ</t>
    </rPh>
    <rPh sb="2" eb="3">
      <t>ヨウ</t>
    </rPh>
    <phoneticPr fontId="5"/>
  </si>
  <si>
    <t>１３委託料</t>
    <rPh sb="2" eb="5">
      <t>イタクリョウ</t>
    </rPh>
    <phoneticPr fontId="5"/>
  </si>
  <si>
    <t>平成</t>
  </si>
  <si>
    <t>権限の分担</t>
  </si>
  <si>
    <t>月</t>
  </si>
  <si>
    <t>単　　価</t>
    <rPh sb="0" eb="1">
      <t>タン</t>
    </rPh>
    <rPh sb="3" eb="4">
      <t>アタイ</t>
    </rPh>
    <phoneticPr fontId="5"/>
  </si>
  <si>
    <t>１　建設改良費</t>
  </si>
  <si>
    <t>委託名：</t>
  </si>
  <si>
    <t>予算措置</t>
  </si>
  <si>
    <t>基準点測量</t>
    <rPh sb="0" eb="3">
      <t>キジュンテン</t>
    </rPh>
    <rPh sb="3" eb="5">
      <t>ソクリョウ</t>
    </rPh>
    <phoneticPr fontId="5"/>
  </si>
  <si>
    <t>項</t>
  </si>
  <si>
    <t>一般競争入札</t>
  </si>
  <si>
    <t>通知します。</t>
  </si>
  <si>
    <t>４条</t>
  </si>
  <si>
    <t>監督員</t>
  </si>
  <si>
    <t xml:space="preserve">  </t>
  </si>
  <si>
    <t>所属</t>
  </si>
  <si>
    <t>水道部　工務課</t>
  </si>
  <si>
    <t xml:space="preserve"> 必要    （　　　　　　までに提出）　　・　　不要</t>
  </si>
  <si>
    <t>消費税及び地方消費税の額</t>
  </si>
  <si>
    <t>平成　　年　　月　　日</t>
    <rPh sb="0" eb="2">
      <t>ヘイセイ</t>
    </rPh>
    <rPh sb="4" eb="5">
      <t>ネン</t>
    </rPh>
    <rPh sb="7" eb="8">
      <t>ガツ</t>
    </rPh>
    <rPh sb="10" eb="11">
      <t>ニチ</t>
    </rPh>
    <phoneticPr fontId="5"/>
  </si>
  <si>
    <t>3条</t>
    <rPh sb="1" eb="2">
      <t>ジョウ</t>
    </rPh>
    <phoneticPr fontId="5"/>
  </si>
  <si>
    <t>4条</t>
    <rPh sb="1" eb="2">
      <t>ジョウ</t>
    </rPh>
    <phoneticPr fontId="5"/>
  </si>
  <si>
    <t>）</t>
  </si>
  <si>
    <t>水道事業会計予算</t>
  </si>
  <si>
    <t>（</t>
  </si>
  <si>
    <t>☑</t>
  </si>
  <si>
    <t>委　託　概　要</t>
    <rPh sb="0" eb="1">
      <t>イ</t>
    </rPh>
    <rPh sb="2" eb="3">
      <t>コトヅケ</t>
    </rPh>
    <phoneticPr fontId="5"/>
  </si>
  <si>
    <t>委託業務名</t>
    <rPh sb="0" eb="2">
      <t>イタク</t>
    </rPh>
    <rPh sb="2" eb="4">
      <t>ギョウム</t>
    </rPh>
    <rPh sb="4" eb="5">
      <t>メイ</t>
    </rPh>
    <phoneticPr fontId="5"/>
  </si>
  <si>
    <t>より通知します。</t>
  </si>
  <si>
    <t>委託場所</t>
    <rPh sb="0" eb="2">
      <t>イタク</t>
    </rPh>
    <rPh sb="2" eb="4">
      <t>バショ</t>
    </rPh>
    <phoneticPr fontId="5"/>
  </si>
  <si>
    <t>間接業務費</t>
    <rPh sb="0" eb="2">
      <t>カンセツ</t>
    </rPh>
    <rPh sb="2" eb="4">
      <t>ギョウム</t>
    </rPh>
    <rPh sb="4" eb="5">
      <t>ヒ</t>
    </rPh>
    <phoneticPr fontId="5"/>
  </si>
  <si>
    <t>履行期間</t>
    <rPh sb="0" eb="2">
      <t>リコウ</t>
    </rPh>
    <phoneticPr fontId="5"/>
  </si>
  <si>
    <t>試掘調査</t>
    <rPh sb="0" eb="2">
      <t>シクツ</t>
    </rPh>
    <rPh sb="2" eb="4">
      <t>チョウサ</t>
    </rPh>
    <phoneticPr fontId="5"/>
  </si>
  <si>
    <t>受託者</t>
    <rPh sb="0" eb="3">
      <t>ジュタクシャ</t>
    </rPh>
    <phoneticPr fontId="5"/>
  </si>
  <si>
    <t>（委託契約約款第７条関係）</t>
  </si>
  <si>
    <t>　下記委託の監督員を        したので、春日部市業務委託標準契約約款第７条の規定により</t>
    <rPh sb="3" eb="5">
      <t>イタク</t>
    </rPh>
    <phoneticPr fontId="12"/>
  </si>
  <si>
    <t>随意契約(地方自治法施行令第１６７条の２第１項第</t>
  </si>
  <si>
    <t>委託業務名</t>
    <rPh sb="0" eb="2">
      <t>イタク</t>
    </rPh>
    <rPh sb="2" eb="4">
      <t>ギョウム</t>
    </rPh>
    <phoneticPr fontId="12"/>
  </si>
  <si>
    <t>委託場所</t>
    <rPh sb="0" eb="2">
      <t>イタク</t>
    </rPh>
    <phoneticPr fontId="12"/>
  </si>
  <si>
    <t>委託代金
内訳表</t>
    <rPh sb="0" eb="2">
      <t>イタク</t>
    </rPh>
    <phoneticPr fontId="12"/>
  </si>
  <si>
    <t>委　託  概  要  通  知  書</t>
    <rPh sb="0" eb="1">
      <t>イ</t>
    </rPh>
    <rPh sb="2" eb="3">
      <t>コトヅケ</t>
    </rPh>
    <phoneticPr fontId="15"/>
  </si>
  <si>
    <t>( 公共 ・ 市単 )</t>
  </si>
  <si>
    <t>用地測量</t>
    <rPh sb="0" eb="2">
      <t>ヨウチ</t>
    </rPh>
    <rPh sb="2" eb="4">
      <t>ソクリョウ</t>
    </rPh>
    <phoneticPr fontId="5"/>
  </si>
  <si>
    <t>１　葉</t>
  </si>
  <si>
    <t>経歴書</t>
  </si>
  <si>
    <t>随意契約理由書</t>
    <rPh sb="0" eb="2">
      <t>ズイイ</t>
    </rPh>
    <rPh sb="2" eb="4">
      <t>ケイヤク</t>
    </rPh>
    <rPh sb="4" eb="7">
      <t>リユウショ</t>
    </rPh>
    <phoneticPr fontId="5"/>
  </si>
  <si>
    <t>代表者名</t>
    <rPh sb="2" eb="3">
      <t>シャ</t>
    </rPh>
    <phoneticPr fontId="5"/>
  </si>
  <si>
    <t>請負代金額内訳書</t>
  </si>
  <si>
    <t>工事工程表及び施工計画書</t>
  </si>
  <si>
    <t>下請負人通知書</t>
  </si>
  <si>
    <t>仕様書</t>
  </si>
  <si>
    <t>１　式</t>
  </si>
  <si>
    <t>調査・測量</t>
    <rPh sb="0" eb="2">
      <t>チョウサ</t>
    </rPh>
    <rPh sb="3" eb="5">
      <t>ソクリョウ</t>
    </rPh>
    <phoneticPr fontId="5"/>
  </si>
  <si>
    <t>中間検査依頼の予定時期</t>
  </si>
  <si>
    <t>測量業務　ａ</t>
    <rPh sb="0" eb="2">
      <t>ソクリョウ</t>
    </rPh>
    <rPh sb="2" eb="4">
      <t>ギョウム</t>
    </rPh>
    <phoneticPr fontId="5"/>
  </si>
  <si>
    <t>下記委託業務の契約が締結されましたので概要書を送付します。</t>
    <rPh sb="2" eb="4">
      <t>イタク</t>
    </rPh>
    <rPh sb="4" eb="6">
      <t>ギョウム</t>
    </rPh>
    <phoneticPr fontId="15"/>
  </si>
  <si>
    <t>委託業務名</t>
    <rPh sb="0" eb="2">
      <t>イタク</t>
    </rPh>
    <rPh sb="2" eb="4">
      <t>ギョウム</t>
    </rPh>
    <rPh sb="4" eb="5">
      <t>メイ</t>
    </rPh>
    <phoneticPr fontId="15"/>
  </si>
  <si>
    <t>契約締結後14日以内に委託工程表を作成し、提出してください。</t>
    <rPh sb="11" eb="13">
      <t>イタク</t>
    </rPh>
    <phoneticPr fontId="12"/>
  </si>
  <si>
    <t>指示及び承諾事項に関すること。</t>
    <rPh sb="0" eb="2">
      <t>シジ</t>
    </rPh>
    <rPh sb="2" eb="3">
      <t>オヨ</t>
    </rPh>
    <rPh sb="4" eb="6">
      <t>ショウダク</t>
    </rPh>
    <rPh sb="6" eb="8">
      <t>ジコウ</t>
    </rPh>
    <rPh sb="9" eb="10">
      <t>カン</t>
    </rPh>
    <phoneticPr fontId="12"/>
  </si>
  <si>
    <t>現場施行に関すること。</t>
    <rPh sb="0" eb="2">
      <t>ゲンバ</t>
    </rPh>
    <rPh sb="2" eb="4">
      <t>セコウ</t>
    </rPh>
    <phoneticPr fontId="12"/>
  </si>
  <si>
    <t>２　設備改良費</t>
  </si>
  <si>
    <t>設計金額</t>
  </si>
  <si>
    <t>指名委員会による決定業者</t>
  </si>
  <si>
    <t>部で指名決定した業者</t>
  </si>
  <si>
    <t>随意契約の理由（所属長の記名及び押印は不要）</t>
  </si>
  <si>
    <t>自</t>
    <rPh sb="0" eb="1">
      <t>ジ</t>
    </rPh>
    <phoneticPr fontId="5"/>
  </si>
  <si>
    <t>至</t>
    <rPh sb="0" eb="1">
      <t>イタル</t>
    </rPh>
    <phoneticPr fontId="5"/>
  </si>
  <si>
    <t>２５工事請負費</t>
  </si>
  <si>
    <t>別紙のとおり</t>
    <rPh sb="0" eb="2">
      <t>ベッシ</t>
    </rPh>
    <phoneticPr fontId="5"/>
  </si>
  <si>
    <t>　本業務は、東武伊勢崎線第128号踏切直下に埋設されている、水道用石綿セメント管の布設替に係る調査、測量及び設計業務であります。
　軌道敷内の調査、測量及び設計については、乗客を輸送する鉄道施設は特に安全性が要求されるため、専門的な知識と経験が必要となります。
　東武鉄道株式会社においても、特に乗客の安全を確保する目的から軌道敷内の作業については、専門の知識と経験を有した者にしか許可を与えていない状況であり、本業務の委託先である下記受託者は東武鉄道株式会社からコンサルタントとして唯一、許可を与えられている事業者であります。
　また、現在、下記受託者は東武鉄道株式会社から「東武鉄道伊勢崎線・野田線連続立体交差事業(春日部駅付近)に係る調査等」業務を受託していることから、本業務の委託場所にも精通しており、より精度の高い成果が期待できるものであります。
　よって、下記受託者と地方自治法施行令第１６７条の２第１項第６号の規定に基づき随意契約を行うものであります。</t>
    <rPh sb="47" eb="49">
      <t>チョウサ</t>
    </rPh>
    <rPh sb="50" eb="52">
      <t>ソクリョウ</t>
    </rPh>
    <rPh sb="52" eb="53">
      <t>オヨ</t>
    </rPh>
    <rPh sb="66" eb="69">
      <t>キドウシキ</t>
    </rPh>
    <rPh sb="69" eb="70">
      <t>ナイ</t>
    </rPh>
    <rPh sb="71" eb="73">
      <t>チョウサ</t>
    </rPh>
    <rPh sb="74" eb="76">
      <t>ソクリョウ</t>
    </rPh>
    <rPh sb="76" eb="77">
      <t>オヨ</t>
    </rPh>
    <rPh sb="78" eb="80">
      <t>セッケイ</t>
    </rPh>
    <rPh sb="86" eb="88">
      <t>ジョウキャク</t>
    </rPh>
    <rPh sb="89" eb="91">
      <t>ユソウ</t>
    </rPh>
    <rPh sb="93" eb="95">
      <t>テツドウ</t>
    </rPh>
    <rPh sb="95" eb="97">
      <t>シセツ</t>
    </rPh>
    <rPh sb="98" eb="99">
      <t>トク</t>
    </rPh>
    <rPh sb="100" eb="103">
      <t>アンゼンセイ</t>
    </rPh>
    <rPh sb="104" eb="106">
      <t>ヨウキュウ</t>
    </rPh>
    <rPh sb="112" eb="115">
      <t>センモンテキ</t>
    </rPh>
    <rPh sb="116" eb="118">
      <t>チシキ</t>
    </rPh>
    <rPh sb="119" eb="121">
      <t>ケイケン</t>
    </rPh>
    <rPh sb="122" eb="124">
      <t>ヒツヨウ</t>
    </rPh>
    <rPh sb="132" eb="134">
      <t>トウブ</t>
    </rPh>
    <rPh sb="134" eb="136">
      <t>テツドウ</t>
    </rPh>
    <rPh sb="136" eb="140">
      <t>カブシキガイシャ</t>
    </rPh>
    <rPh sb="146" eb="147">
      <t>トク</t>
    </rPh>
    <rPh sb="148" eb="150">
      <t>ジョウキャク</t>
    </rPh>
    <rPh sb="158" eb="160">
      <t>モクテキ</t>
    </rPh>
    <rPh sb="175" eb="177">
      <t>センモン</t>
    </rPh>
    <rPh sb="178" eb="180">
      <t>チシキ</t>
    </rPh>
    <rPh sb="181" eb="183">
      <t>ケイケン</t>
    </rPh>
    <rPh sb="184" eb="185">
      <t>ユウ</t>
    </rPh>
    <rPh sb="187" eb="188">
      <t>モノ</t>
    </rPh>
    <rPh sb="191" eb="193">
      <t>キョカ</t>
    </rPh>
    <rPh sb="194" eb="195">
      <t>アタ</t>
    </rPh>
    <rPh sb="200" eb="202">
      <t>ジョウキョウ</t>
    </rPh>
    <rPh sb="206" eb="207">
      <t>ホン</t>
    </rPh>
    <rPh sb="207" eb="209">
      <t>ギョウム</t>
    </rPh>
    <rPh sb="210" eb="212">
      <t>イタク</t>
    </rPh>
    <rPh sb="212" eb="213">
      <t>サキ</t>
    </rPh>
    <rPh sb="222" eb="224">
      <t>トウブ</t>
    </rPh>
    <rPh sb="224" eb="226">
      <t>テツドウ</t>
    </rPh>
    <rPh sb="226" eb="230">
      <t>カブシキガイシャ</t>
    </rPh>
    <rPh sb="245" eb="247">
      <t>キョカ</t>
    </rPh>
    <rPh sb="248" eb="249">
      <t>アタ</t>
    </rPh>
    <rPh sb="255" eb="257">
      <t>ジギョウ</t>
    </rPh>
    <rPh sb="257" eb="258">
      <t>シャ</t>
    </rPh>
    <rPh sb="269" eb="271">
      <t>ゲンザイ</t>
    </rPh>
    <rPh sb="324" eb="326">
      <t>ギョウム</t>
    </rPh>
    <rPh sb="327" eb="329">
      <t>ジュタク</t>
    </rPh>
    <rPh sb="338" eb="339">
      <t>ホン</t>
    </rPh>
    <rPh sb="339" eb="341">
      <t>ギョウム</t>
    </rPh>
    <rPh sb="342" eb="344">
      <t>イタク</t>
    </rPh>
    <rPh sb="344" eb="346">
      <t>バショ</t>
    </rPh>
    <rPh sb="348" eb="350">
      <t>セイツウ</t>
    </rPh>
    <rPh sb="357" eb="359">
      <t>セイド</t>
    </rPh>
    <rPh sb="360" eb="361">
      <t>タカ</t>
    </rPh>
    <rPh sb="362" eb="364">
      <t>セイカ</t>
    </rPh>
    <rPh sb="365" eb="367">
      <t>キタイ</t>
    </rPh>
    <rPh sb="384" eb="386">
      <t>カキ</t>
    </rPh>
    <rPh sb="386" eb="389">
      <t>ジュタクシャ</t>
    </rPh>
    <rPh sb="390" eb="392">
      <t>チホウ</t>
    </rPh>
    <rPh sb="392" eb="394">
      <t>ジチ</t>
    </rPh>
    <rPh sb="394" eb="395">
      <t>ホウ</t>
    </rPh>
    <rPh sb="395" eb="397">
      <t>セコウ</t>
    </rPh>
    <rPh sb="397" eb="398">
      <t>レイ</t>
    </rPh>
    <rPh sb="398" eb="399">
      <t>ダイ</t>
    </rPh>
    <rPh sb="402" eb="403">
      <t>ジョウ</t>
    </rPh>
    <rPh sb="405" eb="406">
      <t>ダイ</t>
    </rPh>
    <rPh sb="407" eb="408">
      <t>コウ</t>
    </rPh>
    <rPh sb="408" eb="409">
      <t>ダイ</t>
    </rPh>
    <rPh sb="410" eb="411">
      <t>ゴウ</t>
    </rPh>
    <rPh sb="412" eb="414">
      <t>キテイ</t>
    </rPh>
    <rPh sb="415" eb="416">
      <t>モト</t>
    </rPh>
    <rPh sb="418" eb="420">
      <t>ズイイ</t>
    </rPh>
    <rPh sb="420" eb="422">
      <t>ケイヤク</t>
    </rPh>
    <rPh sb="423" eb="424">
      <t>オコナ</t>
    </rPh>
    <phoneticPr fontId="5"/>
  </si>
  <si>
    <t>工　種　　種　別</t>
    <rPh sb="0" eb="1">
      <t>コウ</t>
    </rPh>
    <rPh sb="2" eb="3">
      <t>シュ</t>
    </rPh>
    <rPh sb="5" eb="6">
      <t>タネ</t>
    </rPh>
    <rPh sb="7" eb="8">
      <t>ベツ</t>
    </rPh>
    <phoneticPr fontId="5"/>
  </si>
  <si>
    <t>（契約約款第１６条関係）</t>
  </si>
  <si>
    <t>　下記業務は完了検査の結果合格したので、春日部市業務委託標準契約約款第１６条第２項</t>
    <rPh sb="1" eb="3">
      <t>カキ</t>
    </rPh>
    <rPh sb="3" eb="5">
      <t>ギョウム</t>
    </rPh>
    <rPh sb="6" eb="8">
      <t>カンリョウ</t>
    </rPh>
    <rPh sb="8" eb="10">
      <t>ケンサ</t>
    </rPh>
    <rPh sb="11" eb="13">
      <t>ケッカ</t>
    </rPh>
    <rPh sb="13" eb="15">
      <t>ゴウカク</t>
    </rPh>
    <rPh sb="20" eb="24">
      <t>カスカベシ</t>
    </rPh>
    <rPh sb="24" eb="26">
      <t>ギョウム</t>
    </rPh>
    <rPh sb="26" eb="28">
      <t>イタク</t>
    </rPh>
    <rPh sb="28" eb="30">
      <t>ヒョウジュン</t>
    </rPh>
    <rPh sb="30" eb="32">
      <t>ケイヤク</t>
    </rPh>
    <rPh sb="32" eb="34">
      <t>ヤッカン</t>
    </rPh>
    <rPh sb="34" eb="35">
      <t>ダイ</t>
    </rPh>
    <rPh sb="37" eb="38">
      <t>ジョウ</t>
    </rPh>
    <phoneticPr fontId="12"/>
  </si>
  <si>
    <t>業務完了検査結果について（通知）</t>
    <rPh sb="0" eb="2">
      <t>ギョウム</t>
    </rPh>
    <rPh sb="2" eb="4">
      <t>カンリョウ</t>
    </rPh>
    <phoneticPr fontId="12"/>
  </si>
  <si>
    <t>履行期間</t>
    <rPh sb="0" eb="2">
      <t>リコウ</t>
    </rPh>
    <rPh sb="2" eb="4">
      <t>キカン</t>
    </rPh>
    <phoneticPr fontId="12"/>
  </si>
  <si>
    <t>委託金額</t>
    <rPh sb="0" eb="2">
      <t>イタク</t>
    </rPh>
    <rPh sb="3" eb="4">
      <t>ガク</t>
    </rPh>
    <phoneticPr fontId="12"/>
  </si>
  <si>
    <t>委託業務名</t>
  </si>
  <si>
    <t>（委託契約約款第７条関係）</t>
    <rPh sb="1" eb="3">
      <t>イタク</t>
    </rPh>
    <phoneticPr fontId="12"/>
  </si>
  <si>
    <t>直接原価</t>
    <rPh sb="0" eb="2">
      <t>チョクセツ</t>
    </rPh>
    <rPh sb="2" eb="4">
      <t>ゲンカ</t>
    </rPh>
    <phoneticPr fontId="5"/>
  </si>
  <si>
    <t>様式第３号</t>
  </si>
  <si>
    <t>　下記のとおり監督員を        したので、春日部市業務委託標準契約約款第７条の規定に</t>
    <rPh sb="28" eb="30">
      <t>ギョウム</t>
    </rPh>
    <rPh sb="30" eb="32">
      <t>イタク</t>
    </rPh>
    <rPh sb="32" eb="34">
      <t>ヒョウジュン</t>
    </rPh>
    <phoneticPr fontId="12"/>
  </si>
  <si>
    <t>解析等調査業務</t>
    <rPh sb="0" eb="3">
      <t>カイセキトウ</t>
    </rPh>
    <rPh sb="3" eb="5">
      <t>チョウサ</t>
    </rPh>
    <rPh sb="5" eb="7">
      <t>ギョウム</t>
    </rPh>
    <phoneticPr fontId="5"/>
  </si>
  <si>
    <t>総括監督員</t>
    <rPh sb="0" eb="2">
      <t>ソウカツ</t>
    </rPh>
    <rPh sb="2" eb="4">
      <t>カントク</t>
    </rPh>
    <rPh sb="4" eb="5">
      <t>イン</t>
    </rPh>
    <phoneticPr fontId="5"/>
  </si>
  <si>
    <t>所属課所</t>
    <rPh sb="0" eb="2">
      <t>ショゾク</t>
    </rPh>
    <rPh sb="2" eb="3">
      <t>カ</t>
    </rPh>
    <rPh sb="3" eb="4">
      <t>ショ</t>
    </rPh>
    <phoneticPr fontId="5"/>
  </si>
  <si>
    <t>水道部　　工務課</t>
    <rPh sb="0" eb="2">
      <t>スイドウ</t>
    </rPh>
    <rPh sb="2" eb="3">
      <t>ブ</t>
    </rPh>
    <rPh sb="5" eb="8">
      <t>コウムカ</t>
    </rPh>
    <phoneticPr fontId="5"/>
  </si>
  <si>
    <t>職・氏名</t>
    <rPh sb="0" eb="1">
      <t>ショク</t>
    </rPh>
    <rPh sb="2" eb="4">
      <t>シメイ</t>
    </rPh>
    <phoneticPr fontId="5"/>
  </si>
  <si>
    <t>１３　委託料</t>
    <rPh sb="3" eb="6">
      <t>イタクリョウ</t>
    </rPh>
    <phoneticPr fontId="5"/>
  </si>
  <si>
    <t>２５　工事請負費</t>
  </si>
  <si>
    <t>入　札　金　額　見　積　内　訳　書</t>
    <rPh sb="0" eb="1">
      <t>イリ</t>
    </rPh>
    <rPh sb="2" eb="3">
      <t>サツ</t>
    </rPh>
    <rPh sb="4" eb="5">
      <t>キン</t>
    </rPh>
    <rPh sb="6" eb="7">
      <t>ガク</t>
    </rPh>
    <rPh sb="8" eb="9">
      <t>ミ</t>
    </rPh>
    <rPh sb="10" eb="11">
      <t>セキ</t>
    </rPh>
    <rPh sb="12" eb="13">
      <t>ナイ</t>
    </rPh>
    <rPh sb="14" eb="15">
      <t>ヤク</t>
    </rPh>
    <rPh sb="16" eb="17">
      <t>ショ</t>
    </rPh>
    <phoneticPr fontId="5"/>
  </si>
  <si>
    <t>　</t>
  </si>
  <si>
    <t>委託業務名：</t>
  </si>
  <si>
    <t>会 社 名</t>
  </si>
  <si>
    <t>数　量</t>
    <rPh sb="0" eb="1">
      <t>カズ</t>
    </rPh>
    <rPh sb="2" eb="3">
      <t>リョウ</t>
    </rPh>
    <phoneticPr fontId="5"/>
  </si>
  <si>
    <t>平板測量</t>
    <rPh sb="0" eb="2">
      <t>ヘイバン</t>
    </rPh>
    <rPh sb="2" eb="4">
      <t>ソクリョウ</t>
    </rPh>
    <phoneticPr fontId="5"/>
  </si>
  <si>
    <t>単　位</t>
    <rPh sb="0" eb="1">
      <t>タン</t>
    </rPh>
    <rPh sb="2" eb="3">
      <t>クライ</t>
    </rPh>
    <phoneticPr fontId="5"/>
  </si>
  <si>
    <t>金　　額</t>
    <rPh sb="0" eb="1">
      <t>キン</t>
    </rPh>
    <rPh sb="3" eb="4">
      <t>ガク</t>
    </rPh>
    <phoneticPr fontId="5"/>
  </si>
  <si>
    <t>本委託費</t>
    <rPh sb="0" eb="1">
      <t>ホン</t>
    </rPh>
    <rPh sb="1" eb="3">
      <t>イタク</t>
    </rPh>
    <rPh sb="3" eb="4">
      <t>ヒ</t>
    </rPh>
    <phoneticPr fontId="5"/>
  </si>
  <si>
    <t>測量・用地測量</t>
    <rPh sb="0" eb="2">
      <t>ソクリョウ</t>
    </rPh>
    <rPh sb="3" eb="5">
      <t>ヨウチ</t>
    </rPh>
    <rPh sb="5" eb="7">
      <t>ソクリョウ</t>
    </rPh>
    <phoneticPr fontId="5"/>
  </si>
  <si>
    <t>　　　　　委 託 箇 所  ：　</t>
    <rPh sb="5" eb="6">
      <t>イ</t>
    </rPh>
    <rPh sb="7" eb="8">
      <t>コトヅケ</t>
    </rPh>
    <rPh sb="9" eb="10">
      <t>カ</t>
    </rPh>
    <rPh sb="11" eb="12">
      <t>ショ</t>
    </rPh>
    <phoneticPr fontId="5"/>
  </si>
  <si>
    <t>路線測量</t>
    <rPh sb="0" eb="2">
      <t>ロセン</t>
    </rPh>
    <rPh sb="2" eb="4">
      <t>ソクリョウ</t>
    </rPh>
    <phoneticPr fontId="5"/>
  </si>
  <si>
    <t>商号又は名称</t>
    <rPh sb="0" eb="2">
      <t>ショウゴウ</t>
    </rPh>
    <rPh sb="2" eb="3">
      <t>マタ</t>
    </rPh>
    <rPh sb="4" eb="6">
      <t>メイショウ</t>
    </rPh>
    <phoneticPr fontId="5"/>
  </si>
  <si>
    <t>その他調査</t>
    <rPh sb="2" eb="3">
      <t>タ</t>
    </rPh>
    <rPh sb="3" eb="5">
      <t>チョウサ</t>
    </rPh>
    <phoneticPr fontId="5"/>
  </si>
  <si>
    <t>打合せ協議</t>
    <rPh sb="0" eb="2">
      <t>ウチアワ</t>
    </rPh>
    <rPh sb="3" eb="5">
      <t>キョウギ</t>
    </rPh>
    <phoneticPr fontId="5"/>
  </si>
  <si>
    <t>設計</t>
    <rPh sb="0" eb="2">
      <t>セッケイ</t>
    </rPh>
    <phoneticPr fontId="5"/>
  </si>
  <si>
    <t>配管設計（開削工法）</t>
    <rPh sb="0" eb="2">
      <t>ハイカン</t>
    </rPh>
    <rPh sb="2" eb="4">
      <t>セッケイ</t>
    </rPh>
    <rPh sb="5" eb="7">
      <t>カイサク</t>
    </rPh>
    <rPh sb="7" eb="9">
      <t>コウホウ</t>
    </rPh>
    <phoneticPr fontId="5"/>
  </si>
  <si>
    <t>直接業務費</t>
    <rPh sb="0" eb="2">
      <t>チョクセツ</t>
    </rPh>
    <rPh sb="2" eb="4">
      <t>ギョウム</t>
    </rPh>
    <rPh sb="4" eb="5">
      <t>ヒ</t>
    </rPh>
    <phoneticPr fontId="5"/>
  </si>
  <si>
    <t>諸経費</t>
    <rPh sb="0" eb="3">
      <t>ショケイヒ</t>
    </rPh>
    <phoneticPr fontId="5"/>
  </si>
  <si>
    <t>技術経費</t>
    <rPh sb="0" eb="2">
      <t>ギジュツ</t>
    </rPh>
    <rPh sb="2" eb="4">
      <t>ケイヒ</t>
    </rPh>
    <phoneticPr fontId="5"/>
  </si>
  <si>
    <t>業務価格</t>
    <rPh sb="0" eb="2">
      <t>ギョウム</t>
    </rPh>
    <rPh sb="2" eb="4">
      <t>カカク</t>
    </rPh>
    <phoneticPr fontId="5"/>
  </si>
  <si>
    <t>試掘</t>
    <rPh sb="0" eb="2">
      <t>シクツ</t>
    </rPh>
    <phoneticPr fontId="5"/>
  </si>
  <si>
    <t>業務価格　（Ｘ）＋（Ｙ）＋（Ｚ）</t>
    <rPh sb="0" eb="2">
      <t>ギョウム</t>
    </rPh>
    <phoneticPr fontId="5"/>
  </si>
  <si>
    <t>号)</t>
    <rPh sb="0" eb="1">
      <t>ゴウ</t>
    </rPh>
    <phoneticPr fontId="5"/>
  </si>
  <si>
    <r>
      <t>業務価格（地質・土質）　ｇ+ｈ</t>
    </r>
    <r>
      <rPr>
        <sz val="11"/>
        <color auto="1"/>
        <rFont val="ＭＳ Ｐゴシック"/>
      </rPr>
      <t>+ｉ（Ｚ）</t>
    </r>
    <rPh sb="0" eb="2">
      <t>ギョウム</t>
    </rPh>
    <rPh sb="2" eb="4">
      <t>カカク</t>
    </rPh>
    <rPh sb="5" eb="7">
      <t>チシツ</t>
    </rPh>
    <rPh sb="8" eb="10">
      <t>ドシツ</t>
    </rPh>
    <phoneticPr fontId="5"/>
  </si>
  <si>
    <t>諸経費　ｉ</t>
    <rPh sb="0" eb="3">
      <t>ショケイヒ</t>
    </rPh>
    <phoneticPr fontId="5"/>
  </si>
  <si>
    <t>間接調査費　ｈ</t>
    <rPh sb="0" eb="2">
      <t>カンセツ</t>
    </rPh>
    <rPh sb="2" eb="5">
      <t>チョウサヒ</t>
    </rPh>
    <phoneticPr fontId="5"/>
  </si>
  <si>
    <t>直接調査費　ｇ</t>
    <rPh sb="0" eb="2">
      <t>チョクセツ</t>
    </rPh>
    <rPh sb="2" eb="5">
      <t>チョウサヒ</t>
    </rPh>
    <phoneticPr fontId="5"/>
  </si>
  <si>
    <t>地質・土質</t>
    <rPh sb="0" eb="2">
      <t>チシツ</t>
    </rPh>
    <rPh sb="3" eb="5">
      <t>ドシツ</t>
    </rPh>
    <phoneticPr fontId="5"/>
  </si>
  <si>
    <r>
      <t>業務価格（設計）　ｃ+ｄ</t>
    </r>
    <r>
      <rPr>
        <sz val="11"/>
        <color auto="1"/>
        <rFont val="ＭＳ Ｐゴシック"/>
      </rPr>
      <t>+ｅ+ｆ（Ｙ）</t>
    </r>
    <rPh sb="0" eb="2">
      <t>ギョウム</t>
    </rPh>
    <rPh sb="2" eb="4">
      <t>カカク</t>
    </rPh>
    <rPh sb="5" eb="7">
      <t>セッケイ</t>
    </rPh>
    <phoneticPr fontId="5"/>
  </si>
  <si>
    <t>技術経費　ｆ</t>
    <rPh sb="0" eb="2">
      <t>ギジュツ</t>
    </rPh>
    <rPh sb="2" eb="4">
      <t>ケイヒ</t>
    </rPh>
    <phoneticPr fontId="5"/>
  </si>
  <si>
    <t>調査業務　ｄ</t>
    <rPh sb="0" eb="2">
      <t>チョウサ</t>
    </rPh>
    <rPh sb="2" eb="4">
      <t>ギョウム</t>
    </rPh>
    <phoneticPr fontId="5"/>
  </si>
  <si>
    <t>直接経費</t>
    <rPh sb="0" eb="2">
      <t>チョクセツ</t>
    </rPh>
    <rPh sb="2" eb="4">
      <t>ケイヒ</t>
    </rPh>
    <phoneticPr fontId="5"/>
  </si>
  <si>
    <t>推進設計</t>
    <rPh sb="0" eb="2">
      <t>スイシン</t>
    </rPh>
    <rPh sb="2" eb="4">
      <t>セッケイ</t>
    </rPh>
    <phoneticPr fontId="5"/>
  </si>
  <si>
    <t>設計業務　ｃ</t>
    <rPh sb="0" eb="2">
      <t>セッケイ</t>
    </rPh>
    <rPh sb="2" eb="4">
      <t>ギョウム</t>
    </rPh>
    <phoneticPr fontId="5"/>
  </si>
  <si>
    <t>業務価格（測量・用地測量）　ａ+ｂ（Ｘ）</t>
    <rPh sb="0" eb="2">
      <t>ギョウム</t>
    </rPh>
    <rPh sb="2" eb="4">
      <t>カカク</t>
    </rPh>
    <rPh sb="5" eb="7">
      <t>ソクリョウ</t>
    </rPh>
    <rPh sb="8" eb="10">
      <t>ヨウチ</t>
    </rPh>
    <rPh sb="10" eb="12">
      <t>ソクリョウ</t>
    </rPh>
    <phoneticPr fontId="5"/>
  </si>
  <si>
    <t>諸経費　ｂ</t>
    <rPh sb="0" eb="3">
      <t>ショケイヒ</t>
    </rPh>
    <phoneticPr fontId="5"/>
  </si>
  <si>
    <t>　　　　　業   務   名  ：　</t>
    <rPh sb="5" eb="6">
      <t>ギョウ</t>
    </rPh>
    <rPh sb="9" eb="10">
      <t>ツトム</t>
    </rPh>
    <rPh sb="13" eb="14">
      <t>メイ</t>
    </rPh>
    <phoneticPr fontId="5"/>
  </si>
  <si>
    <t>地質調査</t>
    <rPh sb="0" eb="2">
      <t>チシツ</t>
    </rPh>
    <rPh sb="2" eb="4">
      <t>チョウサ</t>
    </rPh>
    <phoneticPr fontId="5"/>
  </si>
  <si>
    <t>監督員の　　　　　について（通知）</t>
  </si>
  <si>
    <t>指名競争入札(地方自治法施行令第１６７条)</t>
  </si>
  <si>
    <t>１</t>
  </si>
  <si>
    <t>土地鑑定業務委託</t>
    <rPh sb="0" eb="2">
      <t>トチ</t>
    </rPh>
    <rPh sb="2" eb="4">
      <t>カンテイ</t>
    </rPh>
    <rPh sb="4" eb="6">
      <t>ギョウム</t>
    </rPh>
    <rPh sb="6" eb="8">
      <t>イタク</t>
    </rPh>
    <phoneticPr fontId="5"/>
  </si>
  <si>
    <t>春日部市八丁目外地内</t>
    <rPh sb="0" eb="4">
      <t>カスカベシ</t>
    </rPh>
    <rPh sb="4" eb="7">
      <t>ハッチョウメ</t>
    </rPh>
    <rPh sb="7" eb="8">
      <t>ホカ</t>
    </rPh>
    <rPh sb="8" eb="9">
      <t>チ</t>
    </rPh>
    <rPh sb="9" eb="10">
      <t>ナイ</t>
    </rPh>
    <phoneticPr fontId="5"/>
  </si>
  <si>
    <t>その他原価</t>
    <rPh sb="2" eb="3">
      <t>タ</t>
    </rPh>
    <rPh sb="3" eb="5">
      <t>ゲンカ</t>
    </rPh>
    <phoneticPr fontId="5"/>
  </si>
  <si>
    <t>代表者職氏名</t>
    <rPh sb="2" eb="3">
      <t>シャ</t>
    </rPh>
    <rPh sb="3" eb="4">
      <t>ショク</t>
    </rPh>
    <rPh sb="4" eb="6">
      <t>シメイ</t>
    </rPh>
    <phoneticPr fontId="5"/>
  </si>
  <si>
    <t>住　　　　　　所</t>
    <rPh sb="0" eb="1">
      <t>ジュウ</t>
    </rPh>
    <rPh sb="7" eb="8">
      <t>ショ</t>
    </rPh>
    <phoneticPr fontId="5"/>
  </si>
  <si>
    <t>間接原価</t>
    <rPh sb="0" eb="2">
      <t>カンセツ</t>
    </rPh>
    <rPh sb="2" eb="4">
      <t>ゲンカ</t>
    </rPh>
    <phoneticPr fontId="5"/>
  </si>
  <si>
    <t>一般管理費等</t>
    <rPh sb="0" eb="2">
      <t>イッパン</t>
    </rPh>
    <rPh sb="2" eb="5">
      <t>カンリヒ</t>
    </rPh>
    <rPh sb="5" eb="6">
      <t>トウ</t>
    </rPh>
    <phoneticPr fontId="5"/>
  </si>
  <si>
    <t>令和　　年　　月　　日</t>
    <rPh sb="0" eb="1">
      <t>レイ</t>
    </rPh>
    <rPh sb="1" eb="2">
      <t>ワ</t>
    </rPh>
    <rPh sb="4" eb="5">
      <t>ネン</t>
    </rPh>
    <rPh sb="7" eb="8">
      <t>ガツ</t>
    </rPh>
    <rPh sb="10" eb="11">
      <t>ニチ</t>
    </rPh>
    <phoneticPr fontId="5"/>
  </si>
  <si>
    <t>建物・物件</t>
    <rPh sb="0" eb="2">
      <t>タテモノ</t>
    </rPh>
    <rPh sb="3" eb="5">
      <t>ブッケン</t>
    </rPh>
    <phoneticPr fontId="5"/>
  </si>
  <si>
    <t>建物調査積算</t>
    <rPh sb="0" eb="2">
      <t>タテモノ</t>
    </rPh>
    <rPh sb="2" eb="4">
      <t>チョウサ</t>
    </rPh>
    <rPh sb="4" eb="6">
      <t>セキサン</t>
    </rPh>
    <phoneticPr fontId="5"/>
  </si>
  <si>
    <t>地盤変動影響調査</t>
    <rPh sb="0" eb="8">
      <t>ジバンヘンドウエイキョウチョウサ</t>
    </rPh>
    <phoneticPr fontId="5"/>
  </si>
  <si>
    <t>業務価格（建物・物件）</t>
    <rPh sb="0" eb="2">
      <t>ギョウム</t>
    </rPh>
    <rPh sb="2" eb="4">
      <t>カカク</t>
    </rPh>
    <rPh sb="5" eb="7">
      <t>タテモノ</t>
    </rPh>
    <rPh sb="8" eb="10">
      <t>ブッケン</t>
    </rPh>
    <phoneticPr fontId="5"/>
  </si>
  <si>
    <t>業務価格計</t>
    <rPh sb="0" eb="2">
      <t>ギョウム</t>
    </rPh>
    <rPh sb="2" eb="4">
      <t>カカク</t>
    </rPh>
    <rPh sb="4" eb="5">
      <t>ケイ</t>
    </rPh>
    <phoneticPr fontId="5"/>
  </si>
  <si>
    <t>一級河川新方川地盤変動影響事後調査業務委託</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</si>
</sst>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金　&quot;#,##0&quot;　円&quot;"/>
    <numFmt numFmtId="177" formatCode="#,##0_ "/>
    <numFmt numFmtId="178" formatCode="#,##0&quot;  円&quot;"/>
    <numFmt numFmtId="179" formatCode="#,##0&quot;　円&quot;"/>
    <numFmt numFmtId="180" formatCode="@&quot;　様&quot;"/>
    <numFmt numFmtId="181" formatCode="[$-411]ggge&quot;年&quot;\ \ \ &quot;月&quot;&quot;   日&quot;"/>
  </numFmts>
  <fonts count="18">
    <font>
      <sz val="11"/>
      <color auto="1"/>
      <name val="ＭＳ Ｐゴシック"/>
      <family val="3"/>
    </font>
    <font>
      <sz val="14"/>
      <color auto="1"/>
      <name val="ＭＳ 明朝"/>
      <family val="1"/>
    </font>
    <font>
      <sz val="11"/>
      <color auto="1"/>
      <name val="ＭＳ Ｐゴシック"/>
      <family val="3"/>
    </font>
    <font>
      <sz val="12"/>
      <color auto="1"/>
      <name val="ＭＳ 明朝"/>
      <family val="1"/>
    </font>
    <font>
      <sz val="12"/>
      <color auto="1"/>
      <name val="ＭＳ Ｐ明朝"/>
      <family val="1"/>
    </font>
    <font>
      <sz val="6"/>
      <color auto="1"/>
      <name val="ＭＳ Ｐゴシック"/>
      <family val="3"/>
    </font>
    <font>
      <sz val="11"/>
      <color auto="1"/>
      <name val="ＭＳ 明朝"/>
      <family val="1"/>
    </font>
    <font>
      <sz val="11"/>
      <color auto="1"/>
      <name val="ＭＳ Ｐ明朝"/>
      <family val="1"/>
    </font>
    <font>
      <sz val="12"/>
      <color auto="1"/>
      <name val="ＭＳ Ｐゴシック"/>
      <family val="3"/>
    </font>
    <font>
      <sz val="20"/>
      <color auto="1"/>
      <name val="ＭＳ Ｐゴシック"/>
      <family val="3"/>
    </font>
    <font>
      <sz val="12"/>
      <color auto="1"/>
      <name val="ＭＳ ゴシック"/>
      <family val="3"/>
    </font>
    <font>
      <sz val="10"/>
      <color auto="1"/>
      <name val="ＭＳ Ｐゴシック"/>
      <family val="3"/>
    </font>
    <font>
      <sz val="9"/>
      <color auto="1"/>
      <name val="ＭＳ 明朝"/>
      <family val="1"/>
    </font>
    <font>
      <sz val="11"/>
      <color auto="1"/>
      <name val="明朝"/>
      <family val="1"/>
    </font>
    <font>
      <sz val="10"/>
      <color auto="1"/>
      <name val="ＭＳ 明朝"/>
      <family val="1"/>
    </font>
    <font>
      <sz val="10"/>
      <color auto="1"/>
      <name val="ＭＳ 明朝"/>
      <family val="1"/>
    </font>
    <font>
      <sz val="9"/>
      <color auto="1"/>
      <name val="ＭＳ 明朝"/>
      <family val="1"/>
    </font>
    <font>
      <sz val="18"/>
      <color auto="1"/>
      <name val="ＭＳ 明朝"/>
      <family val="1"/>
    </font>
  </fonts>
  <fills count="6">
    <fill>
      <patternFill patternType="none"/>
    </fill>
    <fill>
      <patternFill patternType="gray125"/>
    </fill>
    <fill>
      <patternFill patternType="solid">
        <fgColor rgb="FFCCFFFF"/>
        <bgColor indexed="64"/>
      </patternFill>
    </fill>
    <fill>
      <patternFill patternType="solid">
        <fgColor rgb="FFCDFFFF"/>
        <bgColor indexed="64"/>
      </patternFill>
    </fill>
    <fill>
      <patternFill patternType="solid">
        <fgColor indexed="41"/>
        <bgColor indexed="64"/>
      </patternFill>
    </fill>
    <fill>
      <patternFill patternType="solid">
        <fgColor indexed="13"/>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xf numFmtId="0" fontId="2" fillId="0" borderId="0">
      <alignment vertical="center"/>
    </xf>
    <xf numFmtId="0" fontId="3" fillId="0" borderId="0"/>
    <xf numFmtId="0" fontId="2" fillId="0" borderId="0">
      <alignment vertical="center"/>
    </xf>
    <xf numFmtId="0" fontId="2" fillId="0" borderId="0"/>
    <xf numFmtId="0" fontId="2" fillId="0" borderId="0">
      <alignment vertical="center"/>
    </xf>
    <xf numFmtId="0" fontId="4" fillId="0" borderId="0"/>
    <xf numFmtId="0" fontId="1" fillId="0" borderId="0" applyBorder="0"/>
    <xf numFmtId="38" fontId="2" fillId="0" borderId="0" applyFont="0" applyFill="0" applyBorder="0" applyAlignment="0" applyProtection="0"/>
  </cellStyleXfs>
  <cellXfs count="233">
    <xf numFmtId="0" fontId="0" fillId="0" borderId="0" xfId="0"/>
    <xf numFmtId="0" fontId="6" fillId="0" borderId="0" xfId="6" applyNumberFormat="1" applyFont="1" applyAlignment="1">
      <alignment vertical="center"/>
    </xf>
    <xf numFmtId="0" fontId="6" fillId="0" borderId="0" xfId="6" applyNumberFormat="1" applyFont="1" applyAlignment="1">
      <alignment horizontal="center" vertical="center"/>
    </xf>
    <xf numFmtId="0" fontId="6" fillId="0" borderId="1" xfId="6" applyNumberFormat="1" applyFont="1" applyBorder="1" applyAlignment="1">
      <alignment vertical="center"/>
    </xf>
    <xf numFmtId="0" fontId="6" fillId="2" borderId="1" xfId="6" applyNumberFormat="1" applyFont="1" applyFill="1" applyBorder="1" applyAlignment="1">
      <alignment vertical="center"/>
    </xf>
    <xf numFmtId="0" fontId="6" fillId="0" borderId="0" xfId="6" applyNumberFormat="1" applyFont="1" applyAlignment="1">
      <alignment horizontal="distributed" vertical="center"/>
    </xf>
    <xf numFmtId="0" fontId="6" fillId="0" borderId="2" xfId="6" applyNumberFormat="1" applyFont="1" applyBorder="1" applyAlignment="1">
      <alignment horizontal="center" vertical="center"/>
    </xf>
    <xf numFmtId="0" fontId="6" fillId="0" borderId="3" xfId="6" applyNumberFormat="1" applyFont="1" applyBorder="1" applyAlignment="1">
      <alignment horizontal="center" vertical="center"/>
    </xf>
    <xf numFmtId="0" fontId="6" fillId="2" borderId="2" xfId="6" applyNumberFormat="1" applyFont="1" applyFill="1" applyBorder="1" applyAlignment="1">
      <alignment horizontal="left" vertical="center" shrinkToFit="1"/>
    </xf>
    <xf numFmtId="0" fontId="6" fillId="2" borderId="4" xfId="6" applyNumberFormat="1" applyFont="1" applyFill="1" applyBorder="1" applyAlignment="1">
      <alignment horizontal="left" vertical="center" shrinkToFit="1"/>
    </xf>
    <xf numFmtId="0" fontId="7" fillId="0" borderId="0" xfId="6" applyNumberFormat="1" applyFont="1" applyAlignment="1">
      <alignment vertical="center" shrinkToFit="1"/>
    </xf>
    <xf numFmtId="176" fontId="6" fillId="0" borderId="0" xfId="6" applyNumberFormat="1" applyFont="1" applyAlignment="1">
      <alignment horizontal="left" vertical="center"/>
    </xf>
    <xf numFmtId="0" fontId="6" fillId="0" borderId="5" xfId="6" applyNumberFormat="1" applyFont="1" applyBorder="1" applyAlignment="1">
      <alignment horizontal="distributed" vertical="center"/>
    </xf>
    <xf numFmtId="0" fontId="6" fillId="2" borderId="0" xfId="6" applyNumberFormat="1" applyFont="1" applyFill="1" applyAlignment="1">
      <alignment vertical="center"/>
    </xf>
    <xf numFmtId="0" fontId="6" fillId="0" borderId="0" xfId="6" applyNumberFormat="1" applyFont="1" applyAlignment="1">
      <alignment horizontal="center" vertical="center" shrinkToFit="1"/>
    </xf>
    <xf numFmtId="0" fontId="6" fillId="2" borderId="3" xfId="6" applyNumberFormat="1" applyFont="1" applyFill="1" applyBorder="1" applyAlignment="1">
      <alignment horizontal="left" vertical="center" shrinkToFit="1"/>
    </xf>
    <xf numFmtId="177" fontId="6" fillId="2" borderId="1" xfId="6" applyNumberFormat="1" applyFont="1" applyFill="1" applyBorder="1" applyAlignment="1">
      <alignment horizontal="right" vertical="center"/>
    </xf>
    <xf numFmtId="177" fontId="6" fillId="0" borderId="4" xfId="6" applyNumberFormat="1" applyFont="1" applyFill="1" applyBorder="1" applyAlignment="1">
      <alignment horizontal="right" vertical="center"/>
    </xf>
    <xf numFmtId="178" fontId="6" fillId="0" borderId="0" xfId="6" applyNumberFormat="1" applyFont="1" applyAlignment="1">
      <alignment horizontal="right" vertical="center"/>
    </xf>
    <xf numFmtId="0" fontId="6" fillId="0" borderId="4" xfId="6" applyNumberFormat="1" applyFont="1" applyBorder="1" applyAlignment="1">
      <alignment vertical="center"/>
    </xf>
    <xf numFmtId="178" fontId="6" fillId="0" borderId="0" xfId="6" applyNumberFormat="1" applyFont="1" applyAlignment="1">
      <alignment vertical="center"/>
    </xf>
    <xf numFmtId="49" fontId="6" fillId="3" borderId="0" xfId="6" applyNumberFormat="1" applyFont="1" applyFill="1" applyAlignment="1">
      <alignment vertical="center"/>
    </xf>
    <xf numFmtId="0" fontId="0" fillId="0" borderId="0" xfId="6" applyNumberFormat="1" applyFont="1" applyAlignment="1">
      <alignment vertical="center"/>
    </xf>
    <xf numFmtId="0" fontId="3" fillId="0" borderId="0" xfId="6" applyNumberFormat="1" applyFont="1" applyAlignment="1">
      <alignment vertical="center"/>
    </xf>
    <xf numFmtId="0" fontId="3" fillId="0" borderId="0" xfId="6" applyNumberFormat="1" applyFont="1" applyAlignment="1">
      <alignment horizontal="center" vertical="center"/>
    </xf>
    <xf numFmtId="0" fontId="3" fillId="0" borderId="0" xfId="6" applyNumberFormat="1" applyFont="1" applyAlignment="1">
      <alignment horizontal="left" vertical="distributed" wrapText="1"/>
    </xf>
    <xf numFmtId="0" fontId="3" fillId="0" borderId="0" xfId="6" applyNumberFormat="1" applyFont="1" applyBorder="1" applyAlignment="1">
      <alignment vertical="center"/>
    </xf>
    <xf numFmtId="0" fontId="3" fillId="0" borderId="0" xfId="6" applyNumberFormat="1" applyFont="1" applyAlignment="1">
      <alignment horizontal="left" vertical="distributed"/>
    </xf>
    <xf numFmtId="0" fontId="3" fillId="0" borderId="0" xfId="6" applyNumberFormat="1" applyFont="1" applyAlignment="1">
      <alignment horizontal="distributed" vertical="center"/>
    </xf>
    <xf numFmtId="0" fontId="3" fillId="0" borderId="0" xfId="6" applyNumberFormat="1" applyFont="1" applyBorder="1" applyAlignment="1">
      <alignment horizontal="distributed" vertical="center"/>
    </xf>
    <xf numFmtId="0" fontId="3" fillId="0" borderId="0" xfId="6" applyNumberFormat="1" applyFont="1" applyBorder="1" applyAlignment="1">
      <alignment horizontal="center" vertical="center"/>
    </xf>
    <xf numFmtId="0" fontId="3" fillId="0" borderId="0" xfId="6" applyNumberFormat="1" applyFont="1" applyBorder="1" applyAlignment="1">
      <alignment horizontal="center" vertical="center" shrinkToFit="1"/>
    </xf>
    <xf numFmtId="0" fontId="4" fillId="0" borderId="0" xfId="6" applyNumberFormat="1" applyFont="1" applyAlignment="1">
      <alignment vertical="center" shrinkToFit="1"/>
    </xf>
    <xf numFmtId="179" fontId="3" fillId="0" borderId="0" xfId="6" applyNumberFormat="1" applyFont="1" applyAlignment="1">
      <alignment horizontal="left" vertical="center"/>
    </xf>
    <xf numFmtId="0" fontId="3" fillId="0" borderId="0" xfId="6" applyNumberFormat="1" applyFont="1" applyAlignment="1">
      <alignment horizontal="center" vertical="center" shrinkToFit="1"/>
    </xf>
    <xf numFmtId="0" fontId="3" fillId="0" borderId="0" xfId="6" applyNumberFormat="1" applyFont="1" applyBorder="1" applyAlignment="1">
      <alignment horizontal="right" vertical="center"/>
    </xf>
    <xf numFmtId="0" fontId="3" fillId="0" borderId="0" xfId="6" applyNumberFormat="1" applyFont="1" applyAlignment="1">
      <alignment horizontal="right" vertical="center"/>
    </xf>
    <xf numFmtId="178" fontId="3" fillId="0" borderId="0" xfId="6" applyNumberFormat="1" applyFont="1" applyAlignment="1">
      <alignment vertical="center"/>
    </xf>
    <xf numFmtId="0" fontId="8" fillId="0" borderId="0" xfId="6" applyNumberFormat="1" applyFont="1" applyAlignment="1">
      <alignment vertical="center"/>
    </xf>
    <xf numFmtId="0" fontId="0" fillId="0" borderId="0" xfId="2" applyFont="1">
      <alignment vertical="center"/>
    </xf>
    <xf numFmtId="0" fontId="8" fillId="0" borderId="0" xfId="2" applyFont="1">
      <alignment vertical="center"/>
    </xf>
    <xf numFmtId="0" fontId="9" fillId="0" borderId="0" xfId="2" applyFont="1" applyAlignment="1">
      <alignment horizontal="center" vertical="center"/>
    </xf>
    <xf numFmtId="0" fontId="10" fillId="0" borderId="0" xfId="2" applyFont="1" applyAlignment="1">
      <alignment horizontal="right" vertical="center"/>
    </xf>
    <xf numFmtId="0" fontId="8" fillId="0" borderId="0" xfId="2" applyFont="1" applyAlignment="1">
      <alignment horizontal="right" vertical="center"/>
    </xf>
    <xf numFmtId="0" fontId="8" fillId="0" borderId="2" xfId="2" applyFont="1" applyBorder="1" applyAlignment="1">
      <alignment horizontal="center" vertical="center"/>
    </xf>
    <xf numFmtId="0" fontId="2" fillId="0" borderId="2" xfId="2" applyFont="1" applyBorder="1">
      <alignment vertical="center"/>
    </xf>
    <xf numFmtId="0" fontId="2" fillId="0" borderId="2" xfId="2" applyFont="1" applyBorder="1" applyAlignment="1">
      <alignment vertical="center"/>
    </xf>
    <xf numFmtId="0" fontId="8" fillId="0" borderId="4" xfId="2" applyFont="1" applyBorder="1" applyAlignment="1">
      <alignment horizontal="center" vertical="center"/>
    </xf>
    <xf numFmtId="0" fontId="2" fillId="0" borderId="4" xfId="2" applyFont="1" applyBorder="1">
      <alignment vertical="center"/>
    </xf>
    <xf numFmtId="0" fontId="11" fillId="0" borderId="4" xfId="2" applyFont="1" applyBorder="1" applyAlignment="1">
      <alignment vertical="center" shrinkToFit="1"/>
    </xf>
    <xf numFmtId="0" fontId="10" fillId="0" borderId="0" xfId="2" applyFont="1" applyAlignment="1">
      <alignment horizontal="distributed" vertical="center"/>
    </xf>
    <xf numFmtId="0" fontId="8" fillId="0" borderId="0" xfId="2" applyFont="1" applyAlignment="1">
      <alignment horizontal="distributed" vertical="center"/>
    </xf>
    <xf numFmtId="0" fontId="8" fillId="0" borderId="3" xfId="2" applyFont="1" applyBorder="1" applyAlignment="1">
      <alignment horizontal="center" vertical="center"/>
    </xf>
    <xf numFmtId="0" fontId="2" fillId="0" borderId="3" xfId="2" applyFont="1" applyBorder="1">
      <alignment vertical="center"/>
    </xf>
    <xf numFmtId="0" fontId="11" fillId="0" borderId="3" xfId="2" applyFont="1" applyBorder="1" applyAlignment="1">
      <alignment vertical="center" shrinkToFit="1"/>
    </xf>
    <xf numFmtId="0" fontId="2" fillId="0" borderId="3" xfId="2" applyFont="1" applyBorder="1" applyAlignment="1">
      <alignment vertical="center" shrinkToFit="1"/>
    </xf>
    <xf numFmtId="0" fontId="8" fillId="0" borderId="0" xfId="2" applyFont="1" applyAlignment="1">
      <alignment vertical="center" shrinkToFit="1"/>
    </xf>
    <xf numFmtId="0" fontId="8" fillId="0" borderId="0" xfId="2" applyFont="1" applyAlignment="1">
      <alignment horizontal="center" vertical="center" shrinkToFit="1"/>
    </xf>
    <xf numFmtId="0" fontId="8" fillId="0" borderId="0" xfId="2" applyFont="1" applyAlignment="1">
      <alignment horizontal="center" vertical="center"/>
    </xf>
    <xf numFmtId="0" fontId="8" fillId="0" borderId="6" xfId="2" applyFont="1" applyBorder="1" applyAlignment="1">
      <alignment horizontal="center" vertical="center"/>
    </xf>
    <xf numFmtId="0" fontId="2" fillId="0" borderId="6" xfId="2" applyFont="1" applyBorder="1" applyAlignment="1">
      <alignment horizontal="center" vertical="center"/>
    </xf>
    <xf numFmtId="0" fontId="2" fillId="0" borderId="6" xfId="2" applyFont="1" applyBorder="1">
      <alignment vertical="center"/>
    </xf>
    <xf numFmtId="3" fontId="2" fillId="0" borderId="6" xfId="2" applyNumberFormat="1" applyFont="1" applyBorder="1">
      <alignment vertical="center"/>
    </xf>
    <xf numFmtId="0" fontId="2" fillId="0" borderId="2" xfId="2" applyFont="1" applyBorder="1" applyAlignment="1">
      <alignment vertical="center" shrinkToFit="1"/>
    </xf>
    <xf numFmtId="0" fontId="2" fillId="0" borderId="2" xfId="2" applyFont="1" applyBorder="1" applyAlignment="1">
      <alignment horizontal="left" vertical="center"/>
    </xf>
    <xf numFmtId="0" fontId="2" fillId="0" borderId="4" xfId="2" applyFont="1" applyBorder="1" applyAlignment="1">
      <alignment vertical="center" shrinkToFit="1"/>
    </xf>
    <xf numFmtId="0" fontId="2" fillId="0" borderId="4" xfId="2" applyFont="1" applyBorder="1" applyAlignment="1">
      <alignment horizontal="left" vertical="center"/>
    </xf>
    <xf numFmtId="0" fontId="2" fillId="0" borderId="4" xfId="4" applyFont="1" applyBorder="1" applyAlignment="1">
      <alignment vertical="center"/>
    </xf>
    <xf numFmtId="0" fontId="2" fillId="0" borderId="3" xfId="4" applyFont="1" applyBorder="1" applyAlignment="1">
      <alignment vertical="center"/>
    </xf>
    <xf numFmtId="0" fontId="13" fillId="0" borderId="0" xfId="0" applyFont="1"/>
    <xf numFmtId="0" fontId="6" fillId="0" borderId="0" xfId="5" applyFont="1" applyBorder="1" applyAlignment="1">
      <alignment horizontal="center" vertical="center"/>
    </xf>
    <xf numFmtId="0" fontId="6" fillId="0" borderId="7" xfId="5" applyFont="1" applyBorder="1" applyAlignment="1">
      <alignment vertical="center"/>
    </xf>
    <xf numFmtId="0" fontId="6" fillId="0" borderId="8" xfId="5" applyFont="1" applyBorder="1" applyAlignment="1">
      <alignment vertical="center"/>
    </xf>
    <xf numFmtId="0" fontId="6" fillId="0" borderId="9" xfId="5" applyFont="1" applyBorder="1" applyAlignment="1">
      <alignment vertical="center"/>
    </xf>
    <xf numFmtId="0" fontId="6" fillId="0" borderId="10" xfId="5" applyFont="1" applyBorder="1" applyAlignment="1">
      <alignment vertical="center"/>
    </xf>
    <xf numFmtId="0" fontId="6" fillId="0" borderId="11" xfId="5" applyFont="1" applyBorder="1" applyAlignment="1">
      <alignment vertical="center"/>
    </xf>
    <xf numFmtId="0" fontId="6" fillId="0" borderId="9" xfId="5" applyFont="1" applyBorder="1" applyAlignment="1">
      <alignment vertical="center" wrapText="1"/>
    </xf>
    <xf numFmtId="0" fontId="6" fillId="0" borderId="12" xfId="5" applyFont="1" applyBorder="1" applyAlignment="1">
      <alignment vertical="center" wrapText="1"/>
    </xf>
    <xf numFmtId="0" fontId="6" fillId="0" borderId="0" xfId="5" applyFont="1" applyBorder="1" applyAlignment="1">
      <alignment horizontal="distributed" vertical="center" justifyLastLine="1"/>
    </xf>
    <xf numFmtId="0" fontId="7" fillId="0" borderId="0" xfId="5" applyFont="1" applyFill="1" applyAlignment="1">
      <alignment vertical="center"/>
    </xf>
    <xf numFmtId="180" fontId="7" fillId="0" borderId="0" xfId="5" applyNumberFormat="1" applyFont="1" applyFill="1" applyBorder="1" applyAlignment="1">
      <alignment vertical="center"/>
    </xf>
    <xf numFmtId="0" fontId="6" fillId="0" borderId="0" xfId="5" applyFont="1" applyFill="1" applyBorder="1" applyAlignment="1">
      <alignment vertical="center" shrinkToFit="1"/>
    </xf>
    <xf numFmtId="0" fontId="6" fillId="0" borderId="13" xfId="5" applyFont="1" applyBorder="1" applyAlignment="1">
      <alignment horizontal="center" vertical="center" shrinkToFit="1"/>
    </xf>
    <xf numFmtId="0" fontId="6" fillId="0" borderId="4" xfId="5" applyFont="1" applyBorder="1" applyAlignment="1">
      <alignment horizontal="distributed" vertical="center"/>
    </xf>
    <xf numFmtId="0" fontId="6" fillId="0" borderId="0" xfId="5" applyFont="1" applyBorder="1" applyAlignment="1">
      <alignment horizontal="distributed" vertical="center"/>
    </xf>
    <xf numFmtId="0" fontId="6" fillId="0" borderId="5" xfId="5" applyFont="1" applyFill="1" applyBorder="1" applyAlignment="1">
      <alignment horizontal="distributed" vertical="center" wrapText="1"/>
    </xf>
    <xf numFmtId="0" fontId="6" fillId="0" borderId="1" xfId="5" applyFont="1" applyFill="1" applyBorder="1" applyAlignment="1">
      <alignment horizontal="distributed" vertical="center"/>
    </xf>
    <xf numFmtId="0" fontId="6" fillId="0" borderId="14" xfId="5" applyFont="1" applyBorder="1" applyAlignment="1">
      <alignment horizontal="distributed" vertical="center" wrapText="1"/>
    </xf>
    <xf numFmtId="0" fontId="6" fillId="0" borderId="0" xfId="5" applyFont="1" applyBorder="1" applyAlignment="1">
      <alignment vertical="center"/>
    </xf>
    <xf numFmtId="0" fontId="6" fillId="0" borderId="15" xfId="5" applyFont="1" applyBorder="1" applyAlignment="1">
      <alignment vertical="center"/>
    </xf>
    <xf numFmtId="0" fontId="6" fillId="0" borderId="3" xfId="5" applyFont="1" applyBorder="1" applyAlignment="1">
      <alignment vertical="center"/>
    </xf>
    <xf numFmtId="0" fontId="6" fillId="0" borderId="16" xfId="5" applyFont="1" applyBorder="1" applyAlignment="1">
      <alignment vertical="center"/>
    </xf>
    <xf numFmtId="0" fontId="6" fillId="0" borderId="17" xfId="5" applyFont="1" applyBorder="1" applyAlignment="1">
      <alignment vertical="center"/>
    </xf>
    <xf numFmtId="0" fontId="6" fillId="0" borderId="18" xfId="5" applyFont="1" applyBorder="1" applyAlignment="1">
      <alignment vertical="center"/>
    </xf>
    <xf numFmtId="0" fontId="6" fillId="0" borderId="16" xfId="5" applyFont="1" applyBorder="1" applyAlignment="1">
      <alignment vertical="center" wrapText="1"/>
    </xf>
    <xf numFmtId="0" fontId="6" fillId="0" borderId="19" xfId="5" applyFont="1" applyBorder="1" applyAlignment="1">
      <alignment vertical="center" wrapText="1"/>
    </xf>
    <xf numFmtId="0" fontId="6" fillId="0" borderId="20" xfId="5" applyFont="1" applyBorder="1" applyAlignment="1">
      <alignment vertical="center"/>
    </xf>
    <xf numFmtId="0" fontId="6" fillId="0" borderId="2" xfId="5" applyFont="1" applyBorder="1" applyAlignment="1">
      <alignment vertical="center"/>
    </xf>
    <xf numFmtId="0" fontId="6" fillId="0" borderId="21" xfId="5" applyFont="1" applyBorder="1" applyAlignment="1">
      <alignment vertical="center"/>
    </xf>
    <xf numFmtId="0" fontId="6" fillId="0" borderId="22" xfId="5" applyFont="1" applyBorder="1" applyAlignment="1">
      <alignment vertical="center"/>
    </xf>
    <xf numFmtId="0" fontId="6" fillId="0" borderId="23" xfId="5" applyFont="1" applyBorder="1" applyAlignment="1">
      <alignment vertical="center"/>
    </xf>
    <xf numFmtId="0" fontId="6" fillId="0" borderId="24" xfId="5" applyFont="1" applyBorder="1" applyAlignment="1">
      <alignment vertical="center"/>
    </xf>
    <xf numFmtId="0" fontId="6" fillId="0" borderId="25" xfId="5" applyFont="1" applyBorder="1" applyAlignment="1">
      <alignment vertical="center"/>
    </xf>
    <xf numFmtId="0" fontId="7" fillId="0" borderId="13" xfId="5" applyFont="1" applyBorder="1" applyAlignment="1">
      <alignment vertical="center" shrinkToFit="1"/>
    </xf>
    <xf numFmtId="0" fontId="7" fillId="0" borderId="4" xfId="5" applyNumberFormat="1" applyFont="1" applyBorder="1" applyAlignment="1">
      <alignment vertical="center" shrinkToFit="1"/>
    </xf>
    <xf numFmtId="0" fontId="6" fillId="0" borderId="26" xfId="5" applyFont="1" applyBorder="1" applyAlignment="1">
      <alignment vertical="center"/>
    </xf>
    <xf numFmtId="0" fontId="6" fillId="0" borderId="5" xfId="5" applyFont="1" applyFill="1" applyBorder="1" applyAlignment="1">
      <alignment horizontal="left" vertical="center"/>
    </xf>
    <xf numFmtId="0" fontId="6" fillId="0" borderId="1" xfId="5" applyFont="1" applyFill="1" applyBorder="1" applyAlignment="1">
      <alignment horizontal="left" vertical="center"/>
    </xf>
    <xf numFmtId="0" fontId="6" fillId="4" borderId="5" xfId="5" applyFont="1" applyFill="1" applyBorder="1" applyAlignment="1">
      <alignment horizontal="left" vertical="center"/>
    </xf>
    <xf numFmtId="0" fontId="6" fillId="4" borderId="14" xfId="5" applyFont="1" applyFill="1" applyBorder="1" applyAlignment="1">
      <alignment horizontal="left" vertical="center"/>
    </xf>
    <xf numFmtId="0" fontId="6" fillId="0" borderId="0" xfId="5" applyFont="1" applyBorder="1" applyAlignment="1">
      <alignment horizontal="left" vertical="center"/>
    </xf>
    <xf numFmtId="0" fontId="6" fillId="0" borderId="27" xfId="5" applyFont="1" applyBorder="1" applyAlignment="1">
      <alignment horizontal="distributed" vertical="center"/>
    </xf>
    <xf numFmtId="0" fontId="6" fillId="0" borderId="0" xfId="5" applyFont="1" applyAlignment="1">
      <alignment horizontal="left" vertical="center"/>
    </xf>
    <xf numFmtId="0" fontId="6" fillId="0" borderId="5" xfId="5" applyFont="1" applyBorder="1" applyAlignment="1">
      <alignment vertical="center"/>
    </xf>
    <xf numFmtId="38" fontId="6" fillId="0" borderId="0" xfId="9" applyFont="1" applyFill="1" applyAlignment="1">
      <alignment horizontal="distributed" vertical="center"/>
    </xf>
    <xf numFmtId="0" fontId="6" fillId="0" borderId="27" xfId="5" applyFont="1" applyBorder="1" applyAlignment="1">
      <alignment vertical="center"/>
    </xf>
    <xf numFmtId="0" fontId="7" fillId="4" borderId="0" xfId="7" applyFont="1" applyFill="1" applyAlignment="1">
      <alignment horizontal="center" vertical="center"/>
    </xf>
    <xf numFmtId="0" fontId="6" fillId="4" borderId="0" xfId="5" applyFont="1" applyFill="1" applyAlignment="1">
      <alignment horizontal="center" vertical="center"/>
    </xf>
    <xf numFmtId="0" fontId="7" fillId="0" borderId="28" xfId="5" applyFont="1" applyBorder="1" applyAlignment="1">
      <alignment vertical="center" shrinkToFit="1"/>
    </xf>
    <xf numFmtId="0" fontId="7" fillId="0" borderId="29" xfId="5" applyNumberFormat="1" applyFont="1" applyBorder="1" applyAlignment="1">
      <alignment vertical="center" shrinkToFit="1"/>
    </xf>
    <xf numFmtId="0" fontId="6" fillId="0" borderId="30" xfId="5" applyFont="1" applyBorder="1" applyAlignment="1">
      <alignment vertical="center"/>
    </xf>
    <xf numFmtId="0" fontId="6" fillId="0" borderId="31" xfId="5" applyFont="1" applyBorder="1" applyAlignment="1">
      <alignment vertical="center"/>
    </xf>
    <xf numFmtId="0" fontId="6" fillId="0" borderId="32" xfId="5" applyFont="1" applyFill="1" applyBorder="1" applyAlignment="1">
      <alignment vertical="center"/>
    </xf>
    <xf numFmtId="0" fontId="6" fillId="0" borderId="33" xfId="5" applyFont="1" applyBorder="1" applyAlignment="1">
      <alignment vertical="center"/>
    </xf>
    <xf numFmtId="0" fontId="6" fillId="0" borderId="34" xfId="5" applyFont="1" applyBorder="1" applyAlignment="1">
      <alignment vertical="center"/>
    </xf>
    <xf numFmtId="0" fontId="6" fillId="0" borderId="0" xfId="5" applyFont="1" applyAlignment="1">
      <alignment horizontal="left" vertical="center" indent="15"/>
    </xf>
    <xf numFmtId="0" fontId="6" fillId="0" borderId="35" xfId="5" applyFont="1" applyBorder="1" applyAlignment="1">
      <alignment horizontal="center" vertical="center"/>
    </xf>
    <xf numFmtId="0" fontId="6" fillId="0" borderId="11" xfId="5" applyFont="1" applyBorder="1" applyAlignment="1">
      <alignment horizontal="center" vertical="center"/>
    </xf>
    <xf numFmtId="0" fontId="6" fillId="0" borderId="10" xfId="5" applyFont="1" applyBorder="1" applyAlignment="1">
      <alignment horizontal="center" vertical="center"/>
    </xf>
    <xf numFmtId="0" fontId="14" fillId="0" borderId="9" xfId="5" applyFont="1" applyBorder="1" applyAlignment="1">
      <alignment horizontal="center" vertical="distributed" textRotation="255" indent="1"/>
    </xf>
    <xf numFmtId="0" fontId="11" fillId="0" borderId="10" xfId="0" applyFont="1" applyBorder="1" applyAlignment="1">
      <alignment horizontal="center" vertical="distributed" textRotation="255" indent="1"/>
    </xf>
    <xf numFmtId="0" fontId="11" fillId="0" borderId="11" xfId="0" applyFont="1" applyBorder="1" applyAlignment="1">
      <alignment horizontal="center" vertical="distributed" textRotation="255" indent="1"/>
    </xf>
    <xf numFmtId="0" fontId="14" fillId="0" borderId="10" xfId="5" applyFont="1" applyBorder="1" applyAlignment="1">
      <alignment horizontal="center" vertical="distributed" textRotation="255" indent="1"/>
    </xf>
    <xf numFmtId="0" fontId="14" fillId="0" borderId="12" xfId="5" applyFont="1" applyBorder="1" applyAlignment="1">
      <alignment horizontal="center" vertical="distributed" textRotation="255" indent="1"/>
    </xf>
    <xf numFmtId="180" fontId="6" fillId="0" borderId="0" xfId="5" applyNumberFormat="1" applyFont="1" applyFill="1" applyBorder="1" applyAlignment="1">
      <alignment vertical="center"/>
    </xf>
    <xf numFmtId="0" fontId="6" fillId="0" borderId="36" xfId="5" applyFont="1" applyBorder="1" applyAlignment="1">
      <alignment horizontal="center" vertical="center"/>
    </xf>
    <xf numFmtId="0" fontId="6" fillId="0" borderId="1" xfId="5" applyFont="1" applyBorder="1" applyAlignment="1">
      <alignment horizontal="center" vertical="center"/>
    </xf>
    <xf numFmtId="0" fontId="11" fillId="0" borderId="5" xfId="0" applyFont="1" applyBorder="1" applyAlignment="1">
      <alignment horizontal="center" vertical="distributed" textRotation="255" indent="1"/>
    </xf>
    <xf numFmtId="0" fontId="11" fillId="0" borderId="0" xfId="0" applyFont="1" applyAlignment="1">
      <alignment horizontal="center" vertical="distributed" textRotation="255" indent="1"/>
    </xf>
    <xf numFmtId="0" fontId="11" fillId="0" borderId="1" xfId="0" applyFont="1" applyBorder="1" applyAlignment="1">
      <alignment horizontal="center" vertical="distributed" textRotation="255" indent="1"/>
    </xf>
    <xf numFmtId="0" fontId="14" fillId="0" borderId="5" xfId="5" applyFont="1" applyBorder="1" applyAlignment="1">
      <alignment horizontal="center" vertical="distributed" textRotation="255" indent="1"/>
    </xf>
    <xf numFmtId="0" fontId="14" fillId="0" borderId="0" xfId="5" applyFont="1" applyBorder="1" applyAlignment="1">
      <alignment horizontal="center" vertical="distributed" textRotation="255" indent="1"/>
    </xf>
    <xf numFmtId="0" fontId="14" fillId="0" borderId="14" xfId="5" applyFont="1" applyBorder="1" applyAlignment="1">
      <alignment horizontal="center" vertical="distributed" textRotation="255" indent="1"/>
    </xf>
    <xf numFmtId="0" fontId="11" fillId="0" borderId="16" xfId="0" applyFont="1" applyBorder="1" applyAlignment="1">
      <alignment horizontal="center" vertical="distributed" textRotation="255" indent="1"/>
    </xf>
    <xf numFmtId="0" fontId="11" fillId="0" borderId="17" xfId="0" applyFont="1" applyBorder="1" applyAlignment="1">
      <alignment horizontal="center" vertical="distributed" textRotation="255" indent="1"/>
    </xf>
    <xf numFmtId="0" fontId="11" fillId="0" borderId="18" xfId="0" applyFont="1" applyBorder="1" applyAlignment="1">
      <alignment horizontal="center" vertical="distributed" textRotation="255" indent="1"/>
    </xf>
    <xf numFmtId="0" fontId="14" fillId="0" borderId="16" xfId="5" applyFont="1" applyBorder="1" applyAlignment="1">
      <alignment horizontal="center" vertical="distributed" textRotation="255" indent="1"/>
    </xf>
    <xf numFmtId="0" fontId="14" fillId="0" borderId="17" xfId="5" applyFont="1" applyBorder="1" applyAlignment="1">
      <alignment horizontal="center" vertical="distributed" textRotation="255" indent="1"/>
    </xf>
    <xf numFmtId="0" fontId="14" fillId="0" borderId="19" xfId="5" applyFont="1" applyBorder="1" applyAlignment="1">
      <alignment horizontal="center" vertical="distributed" textRotation="255" indent="1"/>
    </xf>
    <xf numFmtId="0" fontId="6" fillId="0" borderId="23" xfId="5" applyFont="1" applyBorder="1" applyAlignment="1">
      <alignment horizontal="distributed" vertical="center" indent="1"/>
    </xf>
    <xf numFmtId="0" fontId="6" fillId="0" borderId="24" xfId="5" applyFont="1" applyBorder="1" applyAlignment="1">
      <alignment horizontal="distributed" vertical="center" indent="1"/>
    </xf>
    <xf numFmtId="0" fontId="6" fillId="0" borderId="25" xfId="5" applyFont="1" applyBorder="1" applyAlignment="1">
      <alignment horizontal="distributed" vertical="center" indent="1"/>
    </xf>
    <xf numFmtId="0" fontId="6" fillId="0" borderId="5" xfId="5" applyFont="1" applyBorder="1" applyAlignment="1">
      <alignment horizontal="distributed" vertical="center" indent="1"/>
    </xf>
    <xf numFmtId="0" fontId="6" fillId="0" borderId="1" xfId="5" applyFont="1" applyBorder="1" applyAlignment="1">
      <alignment horizontal="distributed" vertical="center" indent="1"/>
    </xf>
    <xf numFmtId="0" fontId="6" fillId="0" borderId="14" xfId="5" applyFont="1" applyBorder="1" applyAlignment="1">
      <alignment horizontal="distributed" vertical="center" indent="1"/>
    </xf>
    <xf numFmtId="0" fontId="6" fillId="0" borderId="37" xfId="5" applyFont="1" applyBorder="1" applyAlignment="1">
      <alignment horizontal="center" vertical="center"/>
    </xf>
    <xf numFmtId="0" fontId="6" fillId="0" borderId="18" xfId="5" applyFont="1" applyBorder="1" applyAlignment="1">
      <alignment horizontal="center" vertical="center"/>
    </xf>
    <xf numFmtId="0" fontId="6" fillId="0" borderId="17" xfId="5" applyFont="1" applyBorder="1" applyAlignment="1">
      <alignment horizontal="center" vertical="center"/>
    </xf>
    <xf numFmtId="0" fontId="6" fillId="0" borderId="16" xfId="5" applyFont="1" applyBorder="1" applyAlignment="1">
      <alignment horizontal="distributed" vertical="center" indent="1"/>
    </xf>
    <xf numFmtId="0" fontId="6" fillId="0" borderId="18" xfId="5" applyFont="1" applyBorder="1" applyAlignment="1">
      <alignment horizontal="distributed" vertical="center" indent="1"/>
    </xf>
    <xf numFmtId="0" fontId="6" fillId="0" borderId="19" xfId="5" applyFont="1" applyBorder="1" applyAlignment="1">
      <alignment horizontal="distributed" vertical="center" indent="1"/>
    </xf>
    <xf numFmtId="0" fontId="6" fillId="0" borderId="36" xfId="5" applyFont="1" applyBorder="1" applyAlignment="1">
      <alignment vertical="center"/>
    </xf>
    <xf numFmtId="0" fontId="6" fillId="0" borderId="14" xfId="5" applyFont="1" applyBorder="1" applyAlignment="1">
      <alignment vertical="center"/>
    </xf>
    <xf numFmtId="0" fontId="6" fillId="0" borderId="38" xfId="5" applyFont="1" applyBorder="1" applyAlignment="1">
      <alignment vertical="center"/>
    </xf>
    <xf numFmtId="0" fontId="6" fillId="0" borderId="0" xfId="5" applyFont="1" applyAlignment="1">
      <alignment horizontal="left" vertical="center" indent="10"/>
    </xf>
    <xf numFmtId="0" fontId="3" fillId="5" borderId="0" xfId="8" quotePrefix="1" applyFont="1" applyFill="1" applyBorder="1" applyAlignment="1" applyProtection="1">
      <alignment horizontal="left" vertical="center"/>
    </xf>
    <xf numFmtId="0" fontId="3" fillId="0" borderId="23" xfId="8" applyFont="1" applyBorder="1" applyAlignment="1">
      <alignment vertical="center"/>
    </xf>
    <xf numFmtId="0" fontId="3" fillId="0" borderId="21" xfId="8" applyFont="1" applyBorder="1" applyAlignment="1">
      <alignment vertical="center"/>
    </xf>
    <xf numFmtId="0" fontId="3" fillId="0" borderId="21" xfId="8" applyFont="1" applyBorder="1" applyAlignment="1" applyProtection="1">
      <alignment horizontal="left" vertical="center"/>
    </xf>
    <xf numFmtId="0" fontId="3" fillId="0" borderId="21" xfId="8" quotePrefix="1" applyFont="1" applyBorder="1" applyAlignment="1" applyProtection="1">
      <alignment horizontal="left" vertical="center"/>
    </xf>
    <xf numFmtId="0" fontId="3" fillId="0" borderId="21" xfId="8" applyFont="1" applyBorder="1" applyAlignment="1" applyProtection="1">
      <alignment horizontal="center" vertical="center"/>
    </xf>
    <xf numFmtId="0" fontId="3" fillId="0" borderId="21" xfId="8" applyFont="1" applyBorder="1" applyAlignment="1" applyProtection="1">
      <alignment vertical="center"/>
    </xf>
    <xf numFmtId="0" fontId="3" fillId="0" borderId="21" xfId="8" applyFont="1" applyBorder="1" applyAlignment="1">
      <alignment horizontal="center" vertical="center"/>
    </xf>
    <xf numFmtId="0" fontId="3" fillId="0" borderId="24" xfId="8" applyFont="1" applyBorder="1" applyAlignment="1">
      <alignment vertical="center"/>
    </xf>
    <xf numFmtId="0" fontId="3" fillId="5" borderId="0" xfId="8" applyFont="1" applyFill="1" applyBorder="1" applyAlignment="1">
      <alignment vertical="center"/>
    </xf>
    <xf numFmtId="0" fontId="3" fillId="0" borderId="5" xfId="8" applyFont="1" applyBorder="1" applyAlignment="1">
      <alignment vertical="center"/>
    </xf>
    <xf numFmtId="0" fontId="3" fillId="5" borderId="0" xfId="8" quotePrefix="1" applyFont="1" applyFill="1" applyBorder="1" applyAlignment="1">
      <alignment vertical="center"/>
    </xf>
    <xf numFmtId="0" fontId="3" fillId="0" borderId="0" xfId="8" applyFont="1" applyBorder="1" applyAlignment="1" applyProtection="1">
      <alignment horizontal="center" vertical="center"/>
    </xf>
    <xf numFmtId="0" fontId="3" fillId="0" borderId="0" xfId="8" applyFont="1" applyBorder="1" applyAlignment="1" applyProtection="1">
      <alignment vertical="center"/>
    </xf>
    <xf numFmtId="0" fontId="3" fillId="0" borderId="23" xfId="8" applyFont="1" applyBorder="1" applyAlignment="1">
      <alignment horizontal="center" vertical="center"/>
    </xf>
    <xf numFmtId="0" fontId="3" fillId="0" borderId="24" xfId="8" applyFont="1" applyBorder="1" applyAlignment="1">
      <alignment horizontal="center" vertical="center"/>
    </xf>
    <xf numFmtId="0" fontId="3" fillId="0" borderId="23" xfId="8" quotePrefix="1" applyFont="1" applyBorder="1" applyAlignment="1">
      <alignment horizontal="center" vertical="center"/>
    </xf>
    <xf numFmtId="0" fontId="3" fillId="0" borderId="24" xfId="8" quotePrefix="1" applyFont="1" applyBorder="1" applyAlignment="1">
      <alignment horizontal="center" vertical="center"/>
    </xf>
    <xf numFmtId="0" fontId="3" fillId="0" borderId="1" xfId="8" applyFont="1" applyBorder="1" applyAlignment="1">
      <alignment vertical="center"/>
    </xf>
    <xf numFmtId="0" fontId="3" fillId="0" borderId="0" xfId="8" quotePrefix="1" applyFont="1" applyBorder="1" applyAlignment="1" applyProtection="1">
      <alignment vertical="center"/>
    </xf>
    <xf numFmtId="0" fontId="3" fillId="0" borderId="5" xfId="8" applyFont="1" applyBorder="1" applyAlignment="1">
      <alignment horizontal="center" vertical="center"/>
    </xf>
    <xf numFmtId="0" fontId="3" fillId="0" borderId="1" xfId="8" applyFont="1" applyBorder="1" applyAlignment="1">
      <alignment horizontal="center" vertical="center"/>
    </xf>
    <xf numFmtId="0" fontId="3" fillId="0" borderId="5" xfId="8" quotePrefix="1" applyFont="1" applyBorder="1" applyAlignment="1">
      <alignment horizontal="center" vertical="center"/>
    </xf>
    <xf numFmtId="0" fontId="3" fillId="0" borderId="1" xfId="8" quotePrefix="1" applyFont="1" applyBorder="1" applyAlignment="1">
      <alignment horizontal="center" vertical="center"/>
    </xf>
    <xf numFmtId="0" fontId="3" fillId="5" borderId="5" xfId="8" applyFont="1" applyFill="1" applyBorder="1" applyAlignment="1">
      <alignment horizontal="left" vertical="center"/>
    </xf>
    <xf numFmtId="0" fontId="3" fillId="5" borderId="1" xfId="8" applyFont="1" applyFill="1" applyBorder="1" applyAlignment="1">
      <alignment horizontal="left" vertical="center"/>
    </xf>
    <xf numFmtId="0" fontId="3" fillId="0" borderId="5" xfId="8" applyFont="1" applyFill="1" applyBorder="1" applyAlignment="1">
      <alignment horizontal="left" vertical="center"/>
    </xf>
    <xf numFmtId="0" fontId="3" fillId="0" borderId="1" xfId="8" applyFont="1" applyFill="1" applyBorder="1" applyAlignment="1">
      <alignment horizontal="left" vertical="center"/>
    </xf>
    <xf numFmtId="181" fontId="3" fillId="0" borderId="0" xfId="8" quotePrefix="1" applyNumberFormat="1" applyFont="1" applyBorder="1" applyAlignment="1" applyProtection="1">
      <alignment horizontal="distributed" vertical="center"/>
    </xf>
    <xf numFmtId="0" fontId="3" fillId="0" borderId="16" xfId="8" applyFont="1" applyBorder="1" applyAlignment="1">
      <alignment horizontal="center" vertical="center"/>
    </xf>
    <xf numFmtId="0" fontId="3" fillId="0" borderId="18" xfId="8" applyFont="1" applyBorder="1" applyAlignment="1">
      <alignment horizontal="center" vertical="center"/>
    </xf>
    <xf numFmtId="0" fontId="3" fillId="0" borderId="5" xfId="8" applyFont="1" applyBorder="1" applyAlignment="1" applyProtection="1">
      <alignment horizontal="left" vertical="center" shrinkToFit="1"/>
    </xf>
    <xf numFmtId="0" fontId="3" fillId="0" borderId="1" xfId="8" applyFont="1" applyBorder="1" applyAlignment="1" applyProtection="1">
      <alignment horizontal="left" vertical="center" shrinkToFit="1"/>
    </xf>
    <xf numFmtId="0" fontId="3" fillId="0" borderId="0" xfId="8" quotePrefix="1" applyFont="1" applyBorder="1" applyAlignment="1" applyProtection="1">
      <alignment horizontal="left" vertical="center"/>
    </xf>
    <xf numFmtId="0" fontId="3" fillId="0" borderId="0" xfId="8" applyFont="1" applyBorder="1" applyAlignment="1" applyProtection="1">
      <alignment horizontal="distributed" vertical="center"/>
    </xf>
    <xf numFmtId="181" fontId="3" fillId="0" borderId="0" xfId="8" applyNumberFormat="1" applyFont="1" applyBorder="1" applyAlignment="1" applyProtection="1">
      <alignment horizontal="center" vertical="center"/>
    </xf>
    <xf numFmtId="38" fontId="3" fillId="4" borderId="0" xfId="9" quotePrefix="1" applyFont="1" applyFill="1" applyBorder="1" applyAlignment="1" applyProtection="1">
      <alignment horizontal="center" vertical="center"/>
    </xf>
    <xf numFmtId="181" fontId="3" fillId="0" borderId="0" xfId="8" applyNumberFormat="1" applyFont="1" applyBorder="1" applyAlignment="1" applyProtection="1">
      <alignment horizontal="distributed" vertical="center"/>
    </xf>
    <xf numFmtId="0" fontId="3" fillId="0" borderId="0" xfId="8" applyFont="1" applyBorder="1" applyAlignment="1">
      <alignment horizontal="left" vertical="center"/>
    </xf>
    <xf numFmtId="0" fontId="3" fillId="0" borderId="0" xfId="8" applyFont="1" applyBorder="1" applyAlignment="1" applyProtection="1">
      <alignment horizontal="left" vertical="center"/>
    </xf>
    <xf numFmtId="0" fontId="3" fillId="0" borderId="5" xfId="8" quotePrefix="1" applyFont="1" applyBorder="1" applyAlignment="1">
      <alignment horizontal="right" vertical="center"/>
    </xf>
    <xf numFmtId="0" fontId="3" fillId="0" borderId="1" xfId="8" quotePrefix="1" applyFont="1" applyBorder="1" applyAlignment="1">
      <alignment horizontal="right" vertical="center"/>
    </xf>
    <xf numFmtId="0" fontId="3" fillId="0" borderId="5" xfId="8" applyFont="1" applyBorder="1" applyAlignment="1">
      <alignment horizontal="right" vertical="center"/>
    </xf>
    <xf numFmtId="0" fontId="3" fillId="0" borderId="1" xfId="8" applyFont="1" applyBorder="1" applyAlignment="1">
      <alignment horizontal="right" vertical="center"/>
    </xf>
    <xf numFmtId="0" fontId="3" fillId="0" borderId="0" xfId="8" applyFont="1" applyBorder="1" applyAlignment="1" applyProtection="1">
      <alignment horizontal="right" vertical="center"/>
    </xf>
    <xf numFmtId="0" fontId="3" fillId="0" borderId="16" xfId="8" applyFont="1" applyBorder="1" applyAlignment="1">
      <alignment vertical="center"/>
    </xf>
    <xf numFmtId="0" fontId="3" fillId="0" borderId="18" xfId="8" applyFont="1" applyBorder="1" applyAlignment="1">
      <alignment vertical="center"/>
    </xf>
    <xf numFmtId="0" fontId="3" fillId="0" borderId="17" xfId="8" applyFont="1" applyBorder="1" applyAlignment="1">
      <alignment vertical="center"/>
    </xf>
    <xf numFmtId="0" fontId="3" fillId="0" borderId="17" xfId="8" applyFont="1" applyBorder="1" applyAlignment="1" applyProtection="1">
      <alignment horizontal="center" vertical="center"/>
    </xf>
    <xf numFmtId="0" fontId="3" fillId="0" borderId="17" xfId="8" applyFont="1" applyBorder="1" applyAlignment="1">
      <alignment horizontal="center" vertical="center"/>
    </xf>
    <xf numFmtId="0" fontId="4" fillId="0" borderId="0" xfId="7" applyFont="1" applyAlignment="1">
      <alignment vertical="center"/>
    </xf>
    <xf numFmtId="0" fontId="16" fillId="0" borderId="0" xfId="5" applyFont="1" applyAlignment="1">
      <alignment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Fill="1" applyBorder="1" applyAlignment="1">
      <alignment horizontal="left" vertical="center" shrinkToFit="1"/>
    </xf>
    <xf numFmtId="0" fontId="6" fillId="0" borderId="5" xfId="5" applyFont="1" applyBorder="1" applyAlignment="1">
      <alignment horizontal="distributed" vertical="center" shrinkToFit="1"/>
    </xf>
    <xf numFmtId="0" fontId="6" fillId="0" borderId="1" xfId="5" applyFont="1" applyBorder="1" applyAlignment="1">
      <alignment horizontal="distributed" vertical="center" shrinkToFit="1"/>
    </xf>
    <xf numFmtId="0" fontId="6" fillId="0" borderId="0" xfId="5" applyFont="1" applyAlignment="1">
      <alignment horizontal="right" vertical="center"/>
    </xf>
    <xf numFmtId="0" fontId="6" fillId="0" borderId="16" xfId="5" applyFont="1" applyBorder="1" applyAlignment="1">
      <alignment horizontal="center" vertical="center"/>
    </xf>
    <xf numFmtId="0" fontId="7" fillId="0" borderId="5" xfId="5" applyFont="1" applyBorder="1" applyAlignment="1">
      <alignment horizontal="left" vertical="center" shrinkToFit="1"/>
    </xf>
    <xf numFmtId="0" fontId="7" fillId="0" borderId="1" xfId="5" applyFont="1" applyBorder="1" applyAlignment="1">
      <alignment horizontal="left" vertical="center" shrinkToFit="1"/>
    </xf>
    <xf numFmtId="0" fontId="7" fillId="0" borderId="5" xfId="5" applyNumberFormat="1" applyFont="1" applyBorder="1" applyAlignment="1">
      <alignment horizontal="left" vertical="center"/>
    </xf>
    <xf numFmtId="0" fontId="7" fillId="0" borderId="1" xfId="5" applyNumberFormat="1" applyFont="1" applyBorder="1" applyAlignment="1">
      <alignment horizontal="left" vertical="center"/>
    </xf>
    <xf numFmtId="176" fontId="6" fillId="0" borderId="5" xfId="5" applyNumberFormat="1" applyFont="1" applyBorder="1" applyAlignment="1">
      <alignment horizontal="left" vertical="center"/>
    </xf>
    <xf numFmtId="176" fontId="6" fillId="0" borderId="1" xfId="5" applyNumberFormat="1" applyFont="1" applyBorder="1" applyAlignment="1">
      <alignment horizontal="left" vertical="center"/>
    </xf>
    <xf numFmtId="0" fontId="6" fillId="0" borderId="5" xfId="8" applyFont="1" applyBorder="1" applyAlignment="1">
      <alignment horizontal="center" vertical="center" shrinkToFit="1"/>
    </xf>
    <xf numFmtId="0" fontId="6" fillId="0" borderId="1" xfId="8" applyFont="1" applyBorder="1" applyAlignment="1">
      <alignment horizontal="center" vertical="center" shrinkToFit="1"/>
    </xf>
    <xf numFmtId="0" fontId="6" fillId="0" borderId="5" xfId="8" applyFont="1" applyBorder="1" applyAlignment="1">
      <alignment horizontal="center" vertical="center"/>
    </xf>
  </cellXfs>
  <cellStyles count="10">
    <cellStyle name="未定義" xfId="1"/>
    <cellStyle name="標準" xfId="0" builtinId="0"/>
    <cellStyle name="標準 2" xfId="2"/>
    <cellStyle name="標準 3" xfId="3"/>
    <cellStyle name="標準_入札金額見積内訳書（配管用）" xfId="4"/>
    <cellStyle name="標準_各種通知 Version2002.7" xfId="5"/>
    <cellStyle name="標準_工事概要" xfId="6"/>
    <cellStyle name="標準_工事通知_1222" xfId="7"/>
    <cellStyle name="標準_道路協議" xfId="8"/>
    <cellStyle name="桁区切り" xfId="9"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38100</xdr:colOff>
      <xdr:row>14</xdr:row>
      <xdr:rowOff>0</xdr:rowOff>
    </xdr:from>
    <xdr:to xmlns:xdr="http://schemas.openxmlformats.org/drawingml/2006/spreadsheetDrawing">
      <xdr:col>10</xdr:col>
      <xdr:colOff>161925</xdr:colOff>
      <xdr:row>15</xdr:row>
      <xdr:rowOff>0</xdr:rowOff>
    </xdr:to>
    <xdr:sp macro="" textlink="">
      <xdr:nvSpPr>
        <xdr:cNvPr id="37625" name="Oval 1"/>
        <xdr:cNvSpPr>
          <a:spLocks noChangeArrowheads="1"/>
        </xdr:cNvSpPr>
      </xdr:nvSpPr>
      <xdr:spPr>
        <a:xfrm>
          <a:off x="1409700" y="3867150"/>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7</xdr:col>
      <xdr:colOff>28575</xdr:colOff>
      <xdr:row>34</xdr:row>
      <xdr:rowOff>133350</xdr:rowOff>
    </xdr:from>
    <xdr:to xmlns:xdr="http://schemas.openxmlformats.org/drawingml/2006/spreadsheetDrawing">
      <xdr:col>9</xdr:col>
      <xdr:colOff>161925</xdr:colOff>
      <xdr:row>35</xdr:row>
      <xdr:rowOff>142875</xdr:rowOff>
    </xdr:to>
    <xdr:sp macro="" textlink="">
      <xdr:nvSpPr>
        <xdr:cNvPr id="37626" name="Oval 2"/>
        <xdr:cNvSpPr>
          <a:spLocks noChangeArrowheads="1"/>
        </xdr:cNvSpPr>
      </xdr:nvSpPr>
      <xdr:spPr>
        <a:xfrm>
          <a:off x="1228725" y="9525000"/>
          <a:ext cx="476250" cy="2857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47625</xdr:colOff>
      <xdr:row>13</xdr:row>
      <xdr:rowOff>266700</xdr:rowOff>
    </xdr:from>
    <xdr:to xmlns:xdr="http://schemas.openxmlformats.org/drawingml/2006/spreadsheetDrawing">
      <xdr:col>11</xdr:col>
      <xdr:colOff>171450</xdr:colOff>
      <xdr:row>14</xdr:row>
      <xdr:rowOff>266700</xdr:rowOff>
    </xdr:to>
    <xdr:sp macro="" textlink="">
      <xdr:nvSpPr>
        <xdr:cNvPr id="86563" name="Oval 1"/>
        <xdr:cNvSpPr>
          <a:spLocks noChangeArrowheads="1"/>
        </xdr:cNvSpPr>
      </xdr:nvSpPr>
      <xdr:spPr>
        <a:xfrm>
          <a:off x="1590675" y="3857625"/>
          <a:ext cx="466725" cy="276225"/>
        </a:xfrm>
        <a:prstGeom prst="ellipse">
          <a:avLst/>
        </a:prstGeom>
        <a:noFill/>
        <a:ln w="9525">
          <a:solidFill>
            <a:srgbClr val="000000"/>
          </a:solidFill>
          <a:round/>
          <a:headEnd/>
          <a:tailEnd/>
        </a:ln>
      </xdr:spPr>
    </xdr:sp>
    <xdr:clientData/>
  </xdr:twoCellAnchor>
  <xdr:twoCellAnchor>
    <xdr:from xmlns:xdr="http://schemas.openxmlformats.org/drawingml/2006/spreadsheetDrawing">
      <xdr:col>15</xdr:col>
      <xdr:colOff>47625</xdr:colOff>
      <xdr:row>10</xdr:row>
      <xdr:rowOff>266700</xdr:rowOff>
    </xdr:from>
    <xdr:to xmlns:xdr="http://schemas.openxmlformats.org/drawingml/2006/spreadsheetDrawing">
      <xdr:col>17</xdr:col>
      <xdr:colOff>171450</xdr:colOff>
      <xdr:row>11</xdr:row>
      <xdr:rowOff>266700</xdr:rowOff>
    </xdr:to>
    <xdr:sp macro="" textlink="">
      <xdr:nvSpPr>
        <xdr:cNvPr id="86564" name="Oval 1"/>
        <xdr:cNvSpPr>
          <a:spLocks noChangeArrowheads="1"/>
        </xdr:cNvSpPr>
      </xdr:nvSpPr>
      <xdr:spPr>
        <a:xfrm>
          <a:off x="2619375" y="3028950"/>
          <a:ext cx="466725" cy="276225"/>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24</xdr:col>
      <xdr:colOff>38100</xdr:colOff>
      <xdr:row>17</xdr:row>
      <xdr:rowOff>180975</xdr:rowOff>
    </xdr:from>
    <xdr:to xmlns:xdr="http://schemas.openxmlformats.org/drawingml/2006/spreadsheetDrawing">
      <xdr:col>27</xdr:col>
      <xdr:colOff>19050</xdr:colOff>
      <xdr:row>19</xdr:row>
      <xdr:rowOff>47625</xdr:rowOff>
    </xdr:to>
    <xdr:sp macro="" textlink="">
      <xdr:nvSpPr>
        <xdr:cNvPr id="40692" name="Oval 1"/>
        <xdr:cNvSpPr>
          <a:spLocks noChangeArrowheads="1"/>
        </xdr:cNvSpPr>
      </xdr:nvSpPr>
      <xdr:spPr>
        <a:xfrm>
          <a:off x="5173980" y="4229100"/>
          <a:ext cx="622935" cy="34290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18</xdr:col>
      <xdr:colOff>190500</xdr:colOff>
      <xdr:row>19</xdr:row>
      <xdr:rowOff>57150</xdr:rowOff>
    </xdr:from>
    <xdr:to xmlns:xdr="http://schemas.openxmlformats.org/drawingml/2006/spreadsheetDrawing">
      <xdr:col>21</xdr:col>
      <xdr:colOff>171450</xdr:colOff>
      <xdr:row>20</xdr:row>
      <xdr:rowOff>161290</xdr:rowOff>
    </xdr:to>
    <xdr:sp macro="" textlink="">
      <xdr:nvSpPr>
        <xdr:cNvPr id="40693" name="Oval 2"/>
        <xdr:cNvSpPr>
          <a:spLocks noChangeArrowheads="1"/>
        </xdr:cNvSpPr>
      </xdr:nvSpPr>
      <xdr:spPr>
        <a:xfrm>
          <a:off x="4042410" y="4581525"/>
          <a:ext cx="622935" cy="342265"/>
        </a:xfrm>
        <a:prstGeom prst="ellipse">
          <a:avLst/>
        </a:prstGeom>
        <a:noFill/>
        <a:ln w="9525">
          <a:solidFill>
            <a:srgbClr val="000000"/>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j-file01s\&#26149;&#26085;&#37096;&#20849;&#26377;\My%20Documents\&#24179;&#27810;&#20809;&#21496;\&#27700;&#36947;\&#31309;&#31639;&#20837;&#26367;&#12360;&#26041;&#2786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j-file01s\&#26149;&#26085;&#37096;&#20849;&#26377;\&#24179;&#27810;&#20809;&#21496;\&#27700;&#36947;\&#24037;&#20107;&#38306;&#20418;%20%20%20%20%20%20&#25552;&#20986;&#26360;&#39006;\&#24179;&#25104;&#65297;&#65301;&#24180;&#24230;\&#24179;&#25104;&#65297;&#65300;&#24180;&#24230;\&#24037;&#20107;&#36890;&#30693;_122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流れ"/>
      <sheetName val="データ入力"/>
      <sheetName val="印刷指定"/>
      <sheetName val="起案（起工）"/>
      <sheetName val="監督員"/>
      <sheetName val="地区長(1人)"/>
      <sheetName val="地区内関係者各位"/>
      <sheetName val="地区長(2人)"/>
      <sheetName val="地区内関係者各位 (2)"/>
      <sheetName val="その他関係者"/>
      <sheetName val="小学校長"/>
      <sheetName val="中学校長"/>
      <sheetName val="学務課長"/>
      <sheetName val="学務課長 (2)"/>
      <sheetName val="消防長宛"/>
      <sheetName val="概要書（検）"/>
      <sheetName val="工事通知書"/>
      <sheetName val="起案（検査）"/>
      <sheetName val="検査依頼(検)"/>
      <sheetName val="起案（竣功）"/>
      <sheetName val="断水のお知らせ"/>
      <sheetName val="Sheet1"/>
      <sheetName val="借用願い"/>
      <sheetName val="工事完成検査結果"/>
      <sheetName val="Sheet2"/>
      <sheetName val="Sheet3"/>
    </sheetNames>
    <sheetDataSet>
      <sheetData sheetId="0"/>
      <sheetData sheetId="1">
        <row r="19">
          <cell r="C19">
            <v>15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indexed="63"/>
  </sheetPr>
  <dimension ref="A1:BM38"/>
  <sheetViews>
    <sheetView view="pageBreakPreview" topLeftCell="A7" zoomScaleSheetLayoutView="100" workbookViewId="0">
      <selection activeCell="AD22" sqref="AD22"/>
    </sheetView>
  </sheetViews>
  <sheetFormatPr defaultColWidth="2.5" defaultRowHeight="21" customHeight="1"/>
  <cols>
    <col min="1" max="16384" width="2.5" style="1"/>
  </cols>
  <sheetData>
    <row r="1" spans="1:40" ht="21" customHeight="1">
      <c r="A1" s="2"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3" spans="1:40" ht="21" customHeight="1">
      <c r="A3" s="1">
        <v>1</v>
      </c>
      <c r="C3" s="5" t="s">
        <v>88</v>
      </c>
      <c r="D3" s="5"/>
      <c r="E3" s="5"/>
      <c r="F3" s="5"/>
      <c r="G3" s="5"/>
      <c r="J3" s="10" t="s">
        <v>191</v>
      </c>
      <c r="K3" s="10"/>
      <c r="L3" s="10"/>
      <c r="M3" s="10"/>
      <c r="N3" s="10"/>
      <c r="O3" s="10"/>
      <c r="P3" s="10"/>
      <c r="Q3" s="10"/>
      <c r="R3" s="10"/>
      <c r="S3" s="10"/>
      <c r="T3" s="10"/>
      <c r="U3" s="10"/>
      <c r="V3" s="10"/>
      <c r="W3" s="10"/>
      <c r="X3" s="10"/>
      <c r="Y3" s="10"/>
      <c r="Z3" s="10"/>
      <c r="AA3" s="10"/>
      <c r="AB3" s="10"/>
      <c r="AC3" s="10"/>
      <c r="AD3" s="10"/>
      <c r="AE3" s="10"/>
      <c r="AF3" s="10"/>
      <c r="AG3" s="10"/>
      <c r="AI3" s="1" t="s">
        <v>81</v>
      </c>
      <c r="AK3" s="1" t="s">
        <v>57</v>
      </c>
    </row>
    <row r="4" spans="1:40" ht="21" customHeight="1">
      <c r="AI4" s="1" t="s">
        <v>82</v>
      </c>
      <c r="AK4" s="1" t="s">
        <v>55</v>
      </c>
    </row>
    <row r="5" spans="1:40" ht="21" customHeight="1">
      <c r="A5" s="1">
        <v>2</v>
      </c>
      <c r="C5" s="5" t="s">
        <v>90</v>
      </c>
      <c r="D5" s="5"/>
      <c r="E5" s="5"/>
      <c r="F5" s="5"/>
      <c r="G5" s="5"/>
      <c r="J5" s="10" t="s">
        <v>192</v>
      </c>
      <c r="K5" s="10"/>
      <c r="L5" s="10"/>
      <c r="M5" s="10"/>
      <c r="N5" s="10"/>
      <c r="O5" s="10"/>
      <c r="P5" s="10"/>
      <c r="Q5" s="10"/>
      <c r="R5" s="10"/>
      <c r="S5" s="10"/>
      <c r="T5" s="10"/>
      <c r="U5" s="10"/>
      <c r="V5" s="10"/>
      <c r="W5" s="10"/>
      <c r="X5" s="10"/>
      <c r="Y5" s="10"/>
      <c r="Z5" s="10"/>
      <c r="AA5" s="10"/>
      <c r="AB5" s="10"/>
      <c r="AC5" s="10"/>
      <c r="AD5" s="10"/>
      <c r="AE5" s="10"/>
      <c r="AF5" s="10"/>
      <c r="AG5" s="10"/>
      <c r="AJ5" s="22"/>
    </row>
    <row r="6" spans="1:40" ht="21" customHeight="1">
      <c r="AI6" s="1" t="s">
        <v>81</v>
      </c>
      <c r="AL6" s="1" t="s">
        <v>56</v>
      </c>
    </row>
    <row r="7" spans="1:40" ht="21" customHeight="1">
      <c r="A7" s="1">
        <v>3</v>
      </c>
      <c r="C7" s="5" t="s">
        <v>122</v>
      </c>
      <c r="D7" s="5"/>
      <c r="E7" s="5"/>
      <c r="F7" s="5"/>
      <c r="G7" s="5"/>
      <c r="J7" s="11" t="e">
        <f>#REF!</f>
        <v>#REF!</v>
      </c>
      <c r="K7" s="11"/>
      <c r="L7" s="11"/>
      <c r="M7" s="11"/>
      <c r="N7" s="11"/>
      <c r="O7" s="11"/>
      <c r="P7" s="11"/>
      <c r="Q7" s="11"/>
      <c r="R7" s="11"/>
      <c r="S7" s="11"/>
      <c r="T7" s="11"/>
      <c r="U7" s="11"/>
      <c r="V7" s="11"/>
      <c r="W7" s="11"/>
      <c r="X7" s="11"/>
      <c r="Y7" s="11"/>
      <c r="Z7" s="11"/>
      <c r="AA7" s="11"/>
      <c r="AB7" s="11"/>
      <c r="AC7" s="11"/>
      <c r="AD7" s="11"/>
      <c r="AE7" s="11"/>
      <c r="AF7" s="11"/>
      <c r="AG7" s="11"/>
      <c r="AI7" s="1" t="s">
        <v>82</v>
      </c>
      <c r="AL7" s="1" t="s">
        <v>66</v>
      </c>
    </row>
    <row r="8" spans="1:40" ht="21" customHeight="1">
      <c r="K8" s="5" t="s">
        <v>169</v>
      </c>
      <c r="L8" s="5"/>
      <c r="M8" s="5"/>
      <c r="N8" s="5"/>
      <c r="O8" s="5"/>
      <c r="P8" s="5"/>
      <c r="Q8" s="5"/>
      <c r="R8" s="18" t="e">
        <f>#REF!*100/105</f>
        <v>#REF!</v>
      </c>
      <c r="S8" s="18"/>
      <c r="T8" s="18"/>
      <c r="U8" s="18"/>
      <c r="V8" s="18"/>
      <c r="W8" s="18"/>
      <c r="X8" s="18"/>
      <c r="Y8" s="18"/>
      <c r="Z8" s="20"/>
      <c r="AA8" s="20"/>
      <c r="AB8" s="20"/>
      <c r="AJ8" s="22"/>
    </row>
    <row r="9" spans="1:40" ht="21" customHeight="1">
      <c r="K9" s="14" t="s">
        <v>79</v>
      </c>
      <c r="L9" s="14"/>
      <c r="M9" s="14"/>
      <c r="N9" s="14"/>
      <c r="O9" s="14"/>
      <c r="P9" s="14"/>
      <c r="Q9" s="14"/>
      <c r="R9" s="18" t="e">
        <f>#REF!*5/105</f>
        <v>#REF!</v>
      </c>
      <c r="S9" s="18"/>
      <c r="T9" s="18"/>
      <c r="U9" s="18"/>
      <c r="V9" s="18"/>
      <c r="W9" s="18"/>
      <c r="X9" s="18"/>
      <c r="Y9" s="18"/>
      <c r="Z9" s="20"/>
      <c r="AA9" s="20"/>
      <c r="AB9" s="20"/>
      <c r="AI9" s="1" t="s">
        <v>81</v>
      </c>
      <c r="AM9" s="1" t="s">
        <v>58</v>
      </c>
    </row>
    <row r="10" spans="1:40" ht="21" customHeight="1">
      <c r="AI10" s="1" t="s">
        <v>82</v>
      </c>
      <c r="AM10" s="1" t="s">
        <v>59</v>
      </c>
    </row>
    <row r="11" spans="1:40" ht="21" customHeight="1">
      <c r="A11" s="1">
        <v>4</v>
      </c>
      <c r="C11" s="5" t="s">
        <v>92</v>
      </c>
      <c r="D11" s="5"/>
      <c r="E11" s="5"/>
      <c r="F11" s="5"/>
      <c r="G11" s="5"/>
      <c r="J11" s="1" t="e">
        <f>"契約締結日から平成"&amp;#REF!&amp;"年"&amp;#REF!&amp;"月"&amp;#REF!&amp;"日まで"</f>
        <v>#REF!</v>
      </c>
      <c r="AI11" s="1" t="s">
        <v>82</v>
      </c>
      <c r="AM11" s="1" t="s">
        <v>121</v>
      </c>
    </row>
    <row r="13" spans="1:40" ht="21" customHeight="1">
      <c r="A13" s="1">
        <v>5</v>
      </c>
      <c r="C13" s="5" t="s">
        <v>68</v>
      </c>
      <c r="D13" s="5"/>
      <c r="E13" s="5"/>
      <c r="F13" s="5"/>
      <c r="G13" s="5"/>
      <c r="J13" s="1" t="s">
        <v>84</v>
      </c>
      <c r="Q13" s="1" t="s">
        <v>85</v>
      </c>
      <c r="R13" s="13" t="s">
        <v>29</v>
      </c>
      <c r="S13" s="1" t="s">
        <v>27</v>
      </c>
      <c r="V13" s="13" t="s">
        <v>86</v>
      </c>
      <c r="W13" s="1" t="s">
        <v>73</v>
      </c>
      <c r="Y13" s="1" t="s">
        <v>83</v>
      </c>
      <c r="AJ13" s="22"/>
      <c r="AN13" s="1" t="s">
        <v>147</v>
      </c>
    </row>
    <row r="14" spans="1:40" ht="21" customHeight="1">
      <c r="E14" s="6" t="s">
        <v>23</v>
      </c>
      <c r="F14" s="7"/>
      <c r="G14" s="8" t="s">
        <v>55</v>
      </c>
      <c r="H14" s="9"/>
      <c r="I14" s="9"/>
      <c r="J14" s="9"/>
      <c r="K14" s="9"/>
      <c r="L14" s="9"/>
      <c r="M14" s="15"/>
      <c r="N14" s="6" t="s">
        <v>70</v>
      </c>
      <c r="O14" s="7"/>
      <c r="P14" s="8" t="s">
        <v>66</v>
      </c>
      <c r="Q14" s="9"/>
      <c r="R14" s="9"/>
      <c r="S14" s="9"/>
      <c r="T14" s="9"/>
      <c r="U14" s="9"/>
      <c r="V14" s="15"/>
      <c r="W14" s="6" t="s">
        <v>40</v>
      </c>
      <c r="X14" s="7"/>
      <c r="Y14" s="8" t="s">
        <v>121</v>
      </c>
      <c r="Z14" s="9"/>
      <c r="AA14" s="9"/>
      <c r="AB14" s="9"/>
      <c r="AC14" s="9"/>
      <c r="AD14" s="9"/>
      <c r="AE14" s="15"/>
      <c r="AN14" s="1" t="s">
        <v>148</v>
      </c>
    </row>
    <row r="15" spans="1:40" ht="21" customHeight="1">
      <c r="E15" s="6" t="s">
        <v>53</v>
      </c>
      <c r="F15" s="7"/>
      <c r="G15" s="8" t="s">
        <v>147</v>
      </c>
      <c r="H15" s="9"/>
      <c r="I15" s="9"/>
      <c r="J15" s="9"/>
      <c r="K15" s="9"/>
      <c r="L15" s="9"/>
      <c r="M15" s="15"/>
    </row>
    <row r="16" spans="1:40" ht="21" customHeight="1">
      <c r="J16" s="12" t="s">
        <v>38</v>
      </c>
      <c r="K16" s="12"/>
      <c r="L16" s="12"/>
      <c r="M16" s="12"/>
      <c r="O16" s="16">
        <v>46848000</v>
      </c>
      <c r="P16" s="16"/>
      <c r="Q16" s="16"/>
      <c r="R16" s="16"/>
      <c r="S16" s="16"/>
      <c r="T16" s="16"/>
      <c r="U16" s="16"/>
      <c r="V16" s="16"/>
      <c r="W16" s="16"/>
      <c r="X16" s="16"/>
      <c r="Y16" s="3"/>
      <c r="Z16" s="3" t="s">
        <v>47</v>
      </c>
      <c r="AJ16" s="1" t="s">
        <v>49</v>
      </c>
    </row>
    <row r="17" spans="1:65" ht="21" customHeight="1">
      <c r="J17" s="5" t="s">
        <v>3</v>
      </c>
      <c r="K17" s="5"/>
      <c r="L17" s="5"/>
      <c r="M17" s="5"/>
      <c r="O17" s="17"/>
      <c r="P17" s="17"/>
      <c r="Q17" s="17"/>
      <c r="R17" s="17"/>
      <c r="S17" s="17"/>
      <c r="T17" s="17"/>
      <c r="U17" s="17"/>
      <c r="V17" s="17"/>
      <c r="W17" s="17"/>
      <c r="X17" s="17"/>
      <c r="Y17" s="19"/>
      <c r="Z17" s="19" t="s">
        <v>47</v>
      </c>
    </row>
    <row r="19" spans="1:65" ht="21" customHeight="1">
      <c r="A19" s="1">
        <v>6</v>
      </c>
      <c r="C19" s="5" t="s">
        <v>0</v>
      </c>
      <c r="D19" s="5"/>
      <c r="E19" s="5"/>
      <c r="F19" s="5"/>
      <c r="G19" s="5"/>
      <c r="J19" s="13" t="s">
        <v>29</v>
      </c>
      <c r="K19" s="1" t="s">
        <v>71</v>
      </c>
    </row>
    <row r="20" spans="1:65" ht="21" customHeight="1">
      <c r="J20" s="13" t="s">
        <v>29</v>
      </c>
      <c r="K20" s="1" t="s">
        <v>189</v>
      </c>
      <c r="AJ20" s="1" t="s">
        <v>189</v>
      </c>
    </row>
    <row r="21" spans="1:65" ht="21" customHeight="1">
      <c r="J21" s="13" t="s">
        <v>86</v>
      </c>
      <c r="K21" s="1" t="s">
        <v>97</v>
      </c>
      <c r="L21" s="1"/>
      <c r="M21" s="1"/>
      <c r="N21" s="1"/>
      <c r="O21" s="1"/>
      <c r="P21" s="1"/>
      <c r="Q21" s="1"/>
      <c r="R21" s="1"/>
      <c r="S21" s="1"/>
      <c r="T21" s="1"/>
      <c r="U21" s="1"/>
      <c r="V21" s="1"/>
      <c r="W21" s="1"/>
      <c r="X21" s="1"/>
      <c r="Y21" s="1"/>
      <c r="Z21" s="1"/>
      <c r="AA21" s="1"/>
      <c r="AB21" s="1"/>
      <c r="AC21" s="1"/>
      <c r="AD21" s="21" t="s">
        <v>17</v>
      </c>
      <c r="AE21" s="1" t="s">
        <v>172</v>
      </c>
      <c r="AJ21" s="1" t="s">
        <v>97</v>
      </c>
      <c r="AK21" s="1"/>
      <c r="AL21" s="1"/>
      <c r="AM21" s="1"/>
      <c r="AN21" s="1"/>
      <c r="AO21" s="1"/>
      <c r="AP21" s="1"/>
      <c r="AQ21" s="1"/>
      <c r="AR21" s="1"/>
      <c r="AS21" s="1"/>
      <c r="AT21" s="1"/>
      <c r="AU21" s="1"/>
      <c r="AV21" s="1"/>
      <c r="AW21" s="1"/>
      <c r="AX21" s="1"/>
      <c r="AY21" s="1"/>
      <c r="AZ21" s="1"/>
      <c r="BA21" s="1"/>
      <c r="BB21" s="1"/>
      <c r="BC21" s="21" t="s">
        <v>190</v>
      </c>
      <c r="BD21" s="1" t="s">
        <v>172</v>
      </c>
    </row>
    <row r="23" spans="1:65" ht="21" customHeight="1">
      <c r="A23" s="1">
        <v>7</v>
      </c>
      <c r="C23" s="5" t="s">
        <v>94</v>
      </c>
      <c r="D23" s="5"/>
      <c r="E23" s="5"/>
      <c r="F23" s="5"/>
      <c r="G23" s="5"/>
      <c r="J23" s="1" t="s">
        <v>29</v>
      </c>
      <c r="K23" s="1" t="s">
        <v>123</v>
      </c>
      <c r="AJ23" s="22"/>
    </row>
    <row r="24" spans="1:65" ht="21" customHeight="1">
      <c r="J24" s="13" t="s">
        <v>29</v>
      </c>
      <c r="K24" s="1" t="s">
        <v>124</v>
      </c>
      <c r="U24" s="3"/>
      <c r="V24" s="3"/>
      <c r="W24" s="3"/>
      <c r="X24" s="3"/>
      <c r="Y24" s="3"/>
      <c r="Z24" s="3"/>
      <c r="AA24" s="3"/>
      <c r="AB24" s="3"/>
      <c r="AC24" s="3"/>
      <c r="AD24" s="3"/>
      <c r="AE24" s="3"/>
    </row>
    <row r="26" spans="1:65" ht="21" customHeight="1">
      <c r="A26" s="1">
        <v>8</v>
      </c>
      <c r="C26" s="1" t="s">
        <v>125</v>
      </c>
    </row>
    <row r="27" spans="1:65" ht="18" customHeight="1"/>
    <row r="28" spans="1:65" ht="18" customHeight="1">
      <c r="B28" s="3" t="s">
        <v>129</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I28" s="3" t="s">
        <v>129</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18" customHeight="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65" ht="18" customHeight="1">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65" ht="18" customHeight="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65" ht="18" customHeight="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2:32" ht="21"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2:32" ht="21"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2:32" ht="21"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2:32" ht="21"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2:32" ht="21" customHeight="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2:32" ht="21"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sheetData>
  <mergeCells count="31">
    <mergeCell ref="A1:AG1"/>
    <mergeCell ref="C3:G3"/>
    <mergeCell ref="J3:AG3"/>
    <mergeCell ref="C5:G5"/>
    <mergeCell ref="J5:AG5"/>
    <mergeCell ref="C7:G7"/>
    <mergeCell ref="J7:AG7"/>
    <mergeCell ref="K8:Q8"/>
    <mergeCell ref="R8:Y8"/>
    <mergeCell ref="K9:Q9"/>
    <mergeCell ref="R9:Y9"/>
    <mergeCell ref="C11:G11"/>
    <mergeCell ref="C13:G13"/>
    <mergeCell ref="E14:F14"/>
    <mergeCell ref="G14:M14"/>
    <mergeCell ref="N14:O14"/>
    <mergeCell ref="P14:V14"/>
    <mergeCell ref="W14:X14"/>
    <mergeCell ref="Y14:AE14"/>
    <mergeCell ref="E15:F15"/>
    <mergeCell ref="G15:M15"/>
    <mergeCell ref="J16:M16"/>
    <mergeCell ref="O16:X16"/>
    <mergeCell ref="J17:M17"/>
    <mergeCell ref="O17:X17"/>
    <mergeCell ref="C19:G19"/>
    <mergeCell ref="K21:AC21"/>
    <mergeCell ref="AJ21:BB21"/>
    <mergeCell ref="C23:G23"/>
    <mergeCell ref="B28:AF28"/>
    <mergeCell ref="AI28:BM28"/>
  </mergeCells>
  <phoneticPr fontId="5"/>
  <dataValidations count="5">
    <dataValidation type="list" allowBlank="1" showDropDown="0" showInputMessage="1" showErrorMessage="1" sqref="G14:M14">
      <formula1>$AK$3:$AK$5</formula1>
    </dataValidation>
    <dataValidation type="list" allowBlank="1" showDropDown="0" showInputMessage="1" showErrorMessage="1" sqref="P14:V14">
      <formula1>$AL$6:$AL$8</formula1>
    </dataValidation>
    <dataValidation type="list" allowBlank="1" showDropDown="0" showInputMessage="1" showErrorMessage="1" sqref="Y14:AE14">
      <formula1>$AM$9:$AM$12</formula1>
    </dataValidation>
    <dataValidation type="list" allowBlank="1" showDropDown="0" showInputMessage="1" showErrorMessage="1" sqref="G15:M15">
      <formula1>$AN$13:$AN$15</formula1>
    </dataValidation>
    <dataValidation type="list" allowBlank="1" showDropDown="0" showInputMessage="0" showErrorMessage="0" sqref="J23:J24 J19:J21 V13 R1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0"/>
  <dimension ref="A1:AP32"/>
  <sheetViews>
    <sheetView showZeros="0" view="pageBreakPreview" zoomScaleSheetLayoutView="100" workbookViewId="0">
      <selection activeCell="A2" sqref="A2"/>
    </sheetView>
  </sheetViews>
  <sheetFormatPr defaultColWidth="2.375" defaultRowHeight="26.25" customHeight="1"/>
  <cols>
    <col min="1" max="16384" width="2.375" style="1"/>
  </cols>
  <sheetData>
    <row r="1" spans="1:42" ht="26.25" customHeight="1">
      <c r="A1" s="216" t="s">
        <v>132</v>
      </c>
    </row>
    <row r="2" spans="1:42" ht="26.25" customHeight="1">
      <c r="AP2" s="79">
        <v>1</v>
      </c>
    </row>
    <row r="3" spans="1:42" ht="26.25" customHeight="1">
      <c r="K3" s="112"/>
      <c r="M3" s="2"/>
      <c r="N3" s="2"/>
      <c r="Z3" s="112" t="s">
        <v>14</v>
      </c>
      <c r="AE3" s="117"/>
      <c r="AF3" s="117"/>
      <c r="AG3" s="117"/>
      <c r="AH3" s="117"/>
      <c r="AI3" s="117"/>
      <c r="AJ3" s="1" t="s">
        <v>13</v>
      </c>
      <c r="AP3" s="79">
        <v>2</v>
      </c>
    </row>
    <row r="4" spans="1:42" ht="26.25" customHeight="1">
      <c r="N4" s="2"/>
      <c r="Z4" s="79" t="s">
        <v>62</v>
      </c>
      <c r="AA4" s="79"/>
      <c r="AB4" s="116"/>
      <c r="AC4" s="116"/>
      <c r="AD4" s="79" t="s">
        <v>42</v>
      </c>
      <c r="AE4" s="116"/>
      <c r="AF4" s="116"/>
      <c r="AG4" s="79" t="s">
        <v>64</v>
      </c>
      <c r="AH4" s="116"/>
      <c r="AI4" s="116"/>
      <c r="AJ4" s="79" t="s">
        <v>11</v>
      </c>
      <c r="AP4" s="79">
        <v>3</v>
      </c>
    </row>
    <row r="5" spans="1:42" ht="26.25" customHeight="1">
      <c r="AP5" s="79">
        <v>4</v>
      </c>
    </row>
    <row r="6" spans="1:42" ht="26.25" customHeight="1">
      <c r="B6" s="79" t="e">
        <f>#REF!</f>
        <v>#REF!</v>
      </c>
      <c r="AP6" s="79">
        <v>5</v>
      </c>
    </row>
    <row r="7" spans="1:42" ht="26.25" customHeight="1">
      <c r="B7" s="80" t="e">
        <f>#REF!</f>
        <v>#REF!</v>
      </c>
      <c r="C7" s="88"/>
      <c r="R7" s="88"/>
      <c r="AP7" s="79">
        <v>6</v>
      </c>
    </row>
    <row r="8" spans="1:42" ht="26.25" customHeight="1">
      <c r="B8" s="219"/>
      <c r="C8" s="219"/>
      <c r="D8" s="88"/>
      <c r="E8" s="88"/>
      <c r="AP8" s="79">
        <v>7</v>
      </c>
    </row>
    <row r="9" spans="1:42" ht="26.25" customHeight="1">
      <c r="U9" s="1" t="s">
        <v>39</v>
      </c>
      <c r="AP9" s="79">
        <v>8</v>
      </c>
    </row>
    <row r="10" spans="1:42" ht="26.25" customHeight="1">
      <c r="J10" s="112"/>
      <c r="U10" s="112" t="e">
        <f>"春日部市"&amp;#REF!&amp;"　"&amp;#REF!</f>
        <v>#REF!</v>
      </c>
      <c r="V10" s="112"/>
      <c r="W10" s="112"/>
      <c r="X10" s="112"/>
      <c r="Y10" s="112"/>
      <c r="AP10" s="79">
        <v>9</v>
      </c>
    </row>
    <row r="11" spans="1:42" ht="26.25" customHeight="1">
      <c r="J11" s="112"/>
      <c r="U11" s="112"/>
      <c r="V11" s="112"/>
      <c r="W11" s="112"/>
      <c r="X11" s="112"/>
      <c r="Y11" s="112"/>
      <c r="AP11" s="79">
        <v>10</v>
      </c>
    </row>
    <row r="12" spans="1:42" ht="26.25" customHeight="1">
      <c r="AP12" s="79">
        <v>11</v>
      </c>
    </row>
    <row r="13" spans="1:42" ht="26.25" customHeight="1">
      <c r="A13" s="2" t="s">
        <v>134</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P13" s="79">
        <v>12</v>
      </c>
    </row>
    <row r="14" spans="1:42" ht="26.25" customHeight="1">
      <c r="C14" s="222"/>
      <c r="AP14" s="79">
        <v>13</v>
      </c>
    </row>
    <row r="15" spans="1:42" ht="26.25" customHeight="1">
      <c r="B15" s="1" t="s">
        <v>133</v>
      </c>
      <c r="AP15" s="79">
        <v>14</v>
      </c>
    </row>
    <row r="16" spans="1:42" ht="26.25" customHeight="1">
      <c r="B16" s="1" t="s">
        <v>4</v>
      </c>
      <c r="AP16" s="79">
        <v>15</v>
      </c>
    </row>
    <row r="17" spans="1:42" ht="26.25" customHeight="1">
      <c r="AP17" s="79">
        <v>16</v>
      </c>
    </row>
    <row r="18" spans="1:42" ht="26.25" customHeight="1">
      <c r="AP18" s="79">
        <v>17</v>
      </c>
    </row>
    <row r="19" spans="1:42" ht="26.25" customHeight="1">
      <c r="A19" s="2" t="s">
        <v>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P19" s="79">
        <v>18</v>
      </c>
    </row>
    <row r="20" spans="1:42" ht="26.25" customHeight="1">
      <c r="B20" s="70"/>
      <c r="C20" s="70"/>
      <c r="D20" s="70"/>
      <c r="E20" s="70"/>
      <c r="F20" s="70"/>
      <c r="G20" s="70"/>
      <c r="H20" s="70"/>
      <c r="I20" s="70"/>
      <c r="J20" s="70"/>
      <c r="K20" s="70"/>
      <c r="L20" s="70"/>
      <c r="M20" s="70"/>
      <c r="N20" s="70"/>
      <c r="O20" s="70"/>
      <c r="P20" s="70"/>
      <c r="Q20" s="70"/>
      <c r="R20" s="70"/>
      <c r="S20" s="70"/>
      <c r="AP20" s="79">
        <v>19</v>
      </c>
    </row>
    <row r="21" spans="1:42" ht="26.25" customHeight="1">
      <c r="A21" s="217"/>
      <c r="B21" s="220" t="s">
        <v>137</v>
      </c>
      <c r="C21" s="220"/>
      <c r="D21" s="220"/>
      <c r="E21" s="220"/>
      <c r="F21" s="220"/>
      <c r="G21" s="223"/>
      <c r="H21" s="100"/>
      <c r="I21" s="224" t="e">
        <f>#REF!</f>
        <v>#REF!</v>
      </c>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91"/>
      <c r="AP21" s="79">
        <v>20</v>
      </c>
    </row>
    <row r="22" spans="1:42" ht="26.25" customHeight="1">
      <c r="A22" s="218"/>
      <c r="B22" s="221"/>
      <c r="C22" s="221"/>
      <c r="D22" s="221"/>
      <c r="E22" s="221"/>
      <c r="F22" s="221"/>
      <c r="G22" s="156"/>
      <c r="H22" s="98"/>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92"/>
      <c r="AP22" s="79">
        <v>21</v>
      </c>
    </row>
    <row r="23" spans="1:42" ht="26.25" customHeight="1">
      <c r="A23" s="100"/>
      <c r="B23" s="12" t="s">
        <v>99</v>
      </c>
      <c r="C23" s="12"/>
      <c r="D23" s="12"/>
      <c r="E23" s="12"/>
      <c r="F23" s="12"/>
      <c r="G23" s="113"/>
      <c r="H23" s="100"/>
      <c r="I23" s="226" t="e">
        <f>#REF!</f>
        <v>#REF!</v>
      </c>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91"/>
      <c r="AP23" s="79">
        <v>22</v>
      </c>
    </row>
    <row r="24" spans="1:42" ht="26.25" customHeight="1">
      <c r="A24" s="101"/>
      <c r="B24" s="86"/>
      <c r="C24" s="86"/>
      <c r="D24" s="86"/>
      <c r="E24" s="86"/>
      <c r="F24" s="86"/>
      <c r="G24" s="3"/>
      <c r="H24" s="101"/>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93"/>
      <c r="AP24" s="79">
        <v>23</v>
      </c>
    </row>
    <row r="25" spans="1:42" ht="26.25" customHeight="1">
      <c r="A25" s="98"/>
      <c r="B25" s="12" t="s">
        <v>135</v>
      </c>
      <c r="C25" s="12"/>
      <c r="D25" s="12"/>
      <c r="E25" s="12"/>
      <c r="F25" s="12"/>
      <c r="G25" s="88"/>
      <c r="H25" s="98"/>
      <c r="I25" s="113" t="s">
        <v>34</v>
      </c>
      <c r="J25" s="113"/>
      <c r="K25" s="230" t="e">
        <f>#REF!</f>
        <v>#REF!</v>
      </c>
      <c r="L25" s="230"/>
      <c r="M25" s="232" t="s">
        <v>21</v>
      </c>
      <c r="N25" s="230" t="e">
        <f>#REF!</f>
        <v>#REF!</v>
      </c>
      <c r="O25" s="230"/>
      <c r="P25" s="232" t="s">
        <v>15</v>
      </c>
      <c r="Q25" s="230" t="e">
        <f>#REF!</f>
        <v>#REF!</v>
      </c>
      <c r="R25" s="230"/>
      <c r="S25" s="232" t="s">
        <v>35</v>
      </c>
      <c r="T25" s="113"/>
      <c r="U25" s="113" t="s">
        <v>36</v>
      </c>
      <c r="V25" s="113"/>
      <c r="W25" s="113"/>
      <c r="X25" s="113"/>
      <c r="Y25" s="113"/>
      <c r="Z25" s="113"/>
      <c r="AA25" s="113"/>
      <c r="AB25" s="113"/>
      <c r="AC25" s="113"/>
      <c r="AD25" s="113"/>
      <c r="AE25" s="113"/>
      <c r="AF25" s="113"/>
      <c r="AG25" s="113"/>
      <c r="AH25" s="113"/>
      <c r="AI25" s="113"/>
      <c r="AJ25" s="92"/>
      <c r="AP25" s="79">
        <v>24</v>
      </c>
    </row>
    <row r="26" spans="1:42" ht="26.25" customHeight="1">
      <c r="A26" s="98"/>
      <c r="B26" s="86"/>
      <c r="C26" s="86"/>
      <c r="D26" s="86"/>
      <c r="E26" s="86"/>
      <c r="F26" s="86"/>
      <c r="G26" s="88"/>
      <c r="H26" s="98"/>
      <c r="I26" s="3" t="s">
        <v>34</v>
      </c>
      <c r="J26" s="3"/>
      <c r="K26" s="231" t="e">
        <f>#REF!</f>
        <v>#REF!</v>
      </c>
      <c r="L26" s="231"/>
      <c r="M26" s="136" t="s">
        <v>21</v>
      </c>
      <c r="N26" s="231" t="e">
        <f>#REF!</f>
        <v>#REF!</v>
      </c>
      <c r="O26" s="231"/>
      <c r="P26" s="136" t="s">
        <v>15</v>
      </c>
      <c r="Q26" s="231" t="e">
        <f>#REF!</f>
        <v>#REF!</v>
      </c>
      <c r="R26" s="231"/>
      <c r="S26" s="136" t="s">
        <v>35</v>
      </c>
      <c r="T26" s="3"/>
      <c r="U26" s="107" t="s">
        <v>37</v>
      </c>
      <c r="V26" s="3"/>
      <c r="W26" s="3"/>
      <c r="X26" s="3"/>
      <c r="Y26" s="3"/>
      <c r="Z26" s="3"/>
      <c r="AA26" s="3"/>
      <c r="AB26" s="3"/>
      <c r="AC26" s="3"/>
      <c r="AD26" s="3"/>
      <c r="AE26" s="3"/>
      <c r="AF26" s="3"/>
      <c r="AG26" s="3"/>
      <c r="AH26" s="3"/>
      <c r="AI26" s="3"/>
      <c r="AJ26" s="92"/>
      <c r="AP26" s="79">
        <v>25</v>
      </c>
    </row>
    <row r="27" spans="1:42" ht="26.25" customHeight="1">
      <c r="A27" s="100"/>
      <c r="B27" s="220" t="s">
        <v>136</v>
      </c>
      <c r="C27" s="220"/>
      <c r="D27" s="220"/>
      <c r="E27" s="220"/>
      <c r="F27" s="220"/>
      <c r="G27" s="113"/>
      <c r="H27" s="100"/>
      <c r="I27" s="228" t="e">
        <f>IF(#REF!=0,#REF!,#REF!)</f>
        <v>#REF!</v>
      </c>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91"/>
      <c r="AP27" s="79">
        <v>26</v>
      </c>
    </row>
    <row r="28" spans="1:42" ht="26.25" customHeight="1">
      <c r="A28" s="101"/>
      <c r="B28" s="221"/>
      <c r="C28" s="221"/>
      <c r="D28" s="221"/>
      <c r="E28" s="221"/>
      <c r="F28" s="221"/>
      <c r="G28" s="3"/>
      <c r="H28" s="101"/>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93"/>
      <c r="AP28" s="79">
        <v>27</v>
      </c>
    </row>
    <row r="29" spans="1:42" ht="26.25" customHeight="1">
      <c r="AP29" s="79">
        <v>28</v>
      </c>
    </row>
    <row r="30" spans="1:42" ht="26.25" customHeight="1">
      <c r="AP30" s="79">
        <v>29</v>
      </c>
    </row>
    <row r="31" spans="1:42" ht="26.25" customHeight="1">
      <c r="AP31" s="79">
        <v>30</v>
      </c>
    </row>
    <row r="32" spans="1:42" ht="26.25" customHeight="1">
      <c r="AP32" s="79">
        <v>31</v>
      </c>
    </row>
  </sheetData>
  <mergeCells count="19">
    <mergeCell ref="AE3:AI3"/>
    <mergeCell ref="AB4:AC4"/>
    <mergeCell ref="AE4:AF4"/>
    <mergeCell ref="AH4:AI4"/>
    <mergeCell ref="A13:AJ13"/>
    <mergeCell ref="A19:AJ19"/>
    <mergeCell ref="K25:L25"/>
    <mergeCell ref="N25:O25"/>
    <mergeCell ref="Q25:R25"/>
    <mergeCell ref="K26:L26"/>
    <mergeCell ref="N26:O26"/>
    <mergeCell ref="Q26:R26"/>
    <mergeCell ref="B21:F22"/>
    <mergeCell ref="I21:AI22"/>
    <mergeCell ref="B23:F24"/>
    <mergeCell ref="I23:AI24"/>
    <mergeCell ref="B25:F26"/>
    <mergeCell ref="B27:F28"/>
    <mergeCell ref="I27:AI28"/>
  </mergeCells>
  <phoneticPr fontId="5"/>
  <dataValidations count="3">
    <dataValidation type="list" allowBlank="1" showDropDown="0" showInputMessage="1" showErrorMessage="1" sqref="AB4:AC4">
      <formula1>$AP$21:$AP$31</formula1>
    </dataValidation>
    <dataValidation type="list" allowBlank="1" showDropDown="0" showInputMessage="1" showErrorMessage="1" sqref="AH4:AI4">
      <formula1>$AP$2:$AP$32</formula1>
    </dataValidation>
    <dataValidation type="list" allowBlank="1" showDropDown="0" showInputMessage="1" showErrorMessage="1" sqref="AE4:AF4">
      <formula1>$AP$2:$AP$13</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3">
    <tabColor indexed="63"/>
  </sheetPr>
  <dimension ref="A1:AN40"/>
  <sheetViews>
    <sheetView view="pageBreakPreview" zoomScaleSheetLayoutView="100" workbookViewId="0">
      <selection activeCell="AR7" sqref="AR7"/>
    </sheetView>
  </sheetViews>
  <sheetFormatPr defaultColWidth="2.5" defaultRowHeight="21" customHeight="1"/>
  <cols>
    <col min="1" max="16384" width="2.5" style="23"/>
  </cols>
  <sheetData>
    <row r="1" spans="1:38" ht="21" customHeight="1">
      <c r="A1" s="24" t="s">
        <v>106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8" ht="2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8" ht="21"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3" t="s">
        <v>46</v>
      </c>
      <c r="AB3" s="24"/>
      <c r="AC3" s="24"/>
      <c r="AD3" s="24"/>
      <c r="AE3" s="24"/>
      <c r="AF3" s="24"/>
      <c r="AG3" s="24"/>
    </row>
    <row r="4" spans="1:38" ht="21"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8" ht="272.25" customHeight="1">
      <c r="A5" s="25" t="s">
        <v>130</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7" spans="1:38" ht="21"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38" ht="21" customHeight="1">
      <c r="A8" s="24" t="s">
        <v>25</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row>
    <row r="10" spans="1:38" ht="21" customHeight="1">
      <c r="A10" s="23">
        <v>1</v>
      </c>
      <c r="C10" s="28" t="s">
        <v>88</v>
      </c>
      <c r="D10" s="28"/>
      <c r="E10" s="28"/>
      <c r="F10" s="28"/>
      <c r="G10" s="28"/>
      <c r="J10" s="32" t="e">
        <f>#REF!</f>
        <v>#REF!</v>
      </c>
      <c r="K10" s="32"/>
      <c r="L10" s="32"/>
      <c r="M10" s="32"/>
      <c r="N10" s="32"/>
      <c r="O10" s="32"/>
      <c r="P10" s="32"/>
      <c r="Q10" s="32"/>
      <c r="R10" s="32"/>
      <c r="S10" s="32"/>
      <c r="T10" s="32"/>
      <c r="U10" s="32"/>
      <c r="V10" s="32"/>
      <c r="W10" s="32"/>
      <c r="X10" s="32"/>
      <c r="Y10" s="32"/>
      <c r="Z10" s="32"/>
      <c r="AA10" s="32"/>
      <c r="AB10" s="32"/>
      <c r="AC10" s="32"/>
      <c r="AD10" s="32"/>
      <c r="AE10" s="32"/>
      <c r="AF10" s="32"/>
      <c r="AG10" s="32"/>
      <c r="AI10" s="23" t="s">
        <v>81</v>
      </c>
      <c r="AK10" s="23" t="s">
        <v>57</v>
      </c>
    </row>
    <row r="11" spans="1:38" ht="21" customHeight="1">
      <c r="AI11" s="23" t="s">
        <v>82</v>
      </c>
      <c r="AK11" s="23" t="s">
        <v>55</v>
      </c>
    </row>
    <row r="12" spans="1:38" ht="21" customHeight="1">
      <c r="A12" s="23">
        <v>2</v>
      </c>
      <c r="C12" s="28" t="s">
        <v>90</v>
      </c>
      <c r="D12" s="28"/>
      <c r="E12" s="28"/>
      <c r="F12" s="28"/>
      <c r="G12" s="28"/>
      <c r="J12" s="32" t="e">
        <f>#REF!</f>
        <v>#REF!</v>
      </c>
      <c r="K12" s="32"/>
      <c r="L12" s="32"/>
      <c r="M12" s="32"/>
      <c r="N12" s="32"/>
      <c r="O12" s="32"/>
      <c r="P12" s="32"/>
      <c r="Q12" s="32"/>
      <c r="R12" s="32"/>
      <c r="S12" s="32"/>
      <c r="T12" s="32"/>
      <c r="U12" s="32"/>
      <c r="V12" s="32"/>
      <c r="W12" s="32"/>
      <c r="X12" s="32"/>
      <c r="Y12" s="32"/>
      <c r="Z12" s="32"/>
      <c r="AA12" s="32"/>
      <c r="AB12" s="32"/>
      <c r="AC12" s="32"/>
      <c r="AD12" s="32"/>
      <c r="AE12" s="32"/>
      <c r="AF12" s="32"/>
      <c r="AG12" s="32"/>
      <c r="AJ12" s="38"/>
    </row>
    <row r="13" spans="1:38" ht="21" customHeight="1">
      <c r="AI13" s="23" t="s">
        <v>81</v>
      </c>
      <c r="AL13" s="23" t="s">
        <v>56</v>
      </c>
    </row>
    <row r="14" spans="1:38" ht="21" customHeight="1">
      <c r="A14" s="23">
        <v>3</v>
      </c>
      <c r="C14" s="28" t="s">
        <v>94</v>
      </c>
      <c r="D14" s="28"/>
      <c r="E14" s="28"/>
      <c r="F14" s="28"/>
      <c r="G14" s="28"/>
      <c r="J14" s="23" t="e">
        <f>#REF!</f>
        <v>#REF!</v>
      </c>
      <c r="K14" s="23"/>
      <c r="L14" s="23"/>
      <c r="M14" s="23"/>
      <c r="N14" s="23"/>
      <c r="O14" s="23"/>
      <c r="P14" s="23"/>
      <c r="Q14" s="23"/>
      <c r="R14" s="23"/>
      <c r="S14" s="23"/>
      <c r="T14" s="23"/>
      <c r="U14" s="23"/>
      <c r="V14" s="23"/>
      <c r="W14" s="23"/>
      <c r="X14" s="23"/>
      <c r="Y14" s="23"/>
      <c r="Z14" s="23"/>
      <c r="AA14" s="23"/>
      <c r="AB14" s="23"/>
      <c r="AC14" s="23"/>
      <c r="AD14" s="23"/>
      <c r="AE14" s="23"/>
      <c r="AF14" s="23"/>
      <c r="AG14" s="23"/>
    </row>
    <row r="16" spans="1:38" ht="21" customHeight="1">
      <c r="A16" s="23">
        <v>4</v>
      </c>
      <c r="C16" s="28" t="s">
        <v>122</v>
      </c>
      <c r="D16" s="28"/>
      <c r="E16" s="28"/>
      <c r="F16" s="28"/>
      <c r="G16" s="28"/>
      <c r="J16" s="33" t="e">
        <f>#REF!</f>
        <v>#REF!</v>
      </c>
      <c r="K16" s="33"/>
      <c r="L16" s="33"/>
      <c r="M16" s="33"/>
      <c r="N16" s="33"/>
      <c r="O16" s="33"/>
      <c r="P16" s="33"/>
      <c r="Q16" s="33"/>
      <c r="R16" s="33"/>
      <c r="S16" s="33"/>
      <c r="T16" s="33"/>
      <c r="U16" s="33"/>
      <c r="V16" s="33"/>
      <c r="W16" s="33"/>
      <c r="X16" s="33"/>
      <c r="Y16" s="33"/>
      <c r="Z16" s="33"/>
      <c r="AA16" s="33"/>
      <c r="AB16" s="33"/>
      <c r="AC16" s="33"/>
      <c r="AD16" s="33"/>
      <c r="AE16" s="33"/>
      <c r="AF16" s="33"/>
      <c r="AG16" s="33"/>
      <c r="AI16" s="23" t="s">
        <v>82</v>
      </c>
      <c r="AL16" s="23" t="s">
        <v>66</v>
      </c>
    </row>
    <row r="17" spans="1:40" ht="21" customHeight="1">
      <c r="K17" s="28"/>
      <c r="L17" s="28"/>
      <c r="M17" s="28"/>
      <c r="N17" s="28"/>
      <c r="O17" s="28"/>
      <c r="P17" s="28"/>
      <c r="Q17" s="28"/>
      <c r="R17" s="36"/>
      <c r="S17" s="36"/>
      <c r="T17" s="36"/>
      <c r="U17" s="36"/>
      <c r="V17" s="36"/>
      <c r="W17" s="36"/>
      <c r="X17" s="36"/>
      <c r="Y17" s="36"/>
      <c r="AA17" s="37"/>
      <c r="AB17" s="37"/>
      <c r="AJ17" s="38"/>
    </row>
    <row r="18" spans="1:40" ht="21" customHeight="1">
      <c r="A18" s="23">
        <v>5</v>
      </c>
      <c r="C18" s="28" t="s">
        <v>92</v>
      </c>
      <c r="D18" s="28"/>
      <c r="E18" s="28"/>
      <c r="F18" s="28"/>
      <c r="G18" s="28"/>
      <c r="J18" s="23" t="s">
        <v>126</v>
      </c>
      <c r="L18" s="23" t="s">
        <v>6</v>
      </c>
      <c r="M18" s="34"/>
      <c r="N18" s="34" t="e">
        <f>#REF!</f>
        <v>#REF!</v>
      </c>
      <c r="O18" s="34"/>
      <c r="P18" s="34" t="s">
        <v>10</v>
      </c>
      <c r="Q18" s="34" t="e">
        <f>#REF!</f>
        <v>#REF!</v>
      </c>
      <c r="R18" s="34"/>
      <c r="S18" s="36" t="s">
        <v>5</v>
      </c>
      <c r="T18" s="24" t="e">
        <f>#REF!</f>
        <v>#REF!</v>
      </c>
      <c r="U18" s="24"/>
      <c r="V18" s="36" t="s">
        <v>2</v>
      </c>
      <c r="W18" s="36"/>
      <c r="X18" s="36"/>
      <c r="Y18" s="36"/>
      <c r="AA18" s="37"/>
      <c r="AB18" s="37"/>
      <c r="AI18" s="23" t="s">
        <v>81</v>
      </c>
      <c r="AM18" s="23" t="s">
        <v>58</v>
      </c>
    </row>
    <row r="19" spans="1:40" ht="21" customHeight="1">
      <c r="J19" s="23" t="s">
        <v>127</v>
      </c>
      <c r="L19" s="23" t="s">
        <v>6</v>
      </c>
      <c r="M19" s="34"/>
      <c r="N19" s="34" t="e">
        <f>#REF!</f>
        <v>#REF!</v>
      </c>
      <c r="O19" s="34"/>
      <c r="P19" s="34" t="s">
        <v>10</v>
      </c>
      <c r="Q19" s="34" t="e">
        <f>#REF!</f>
        <v>#REF!</v>
      </c>
      <c r="R19" s="34"/>
      <c r="S19" s="36" t="s">
        <v>5</v>
      </c>
      <c r="T19" s="24" t="e">
        <f>#REF!</f>
        <v>#REF!</v>
      </c>
      <c r="U19" s="24"/>
      <c r="V19" s="36" t="s">
        <v>2</v>
      </c>
      <c r="AI19" s="23" t="s">
        <v>82</v>
      </c>
      <c r="AM19" s="23" t="s">
        <v>59</v>
      </c>
    </row>
    <row r="20" spans="1:40" ht="21" customHeight="1">
      <c r="A20" s="26"/>
      <c r="B20" s="26"/>
      <c r="C20" s="29"/>
      <c r="D20" s="29"/>
      <c r="E20" s="29"/>
      <c r="F20" s="29"/>
      <c r="G20" s="29"/>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3" t="s">
        <v>82</v>
      </c>
      <c r="AM20" s="23" t="s">
        <v>121</v>
      </c>
    </row>
    <row r="21" spans="1:40" ht="21" customHeight="1">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row>
    <row r="22" spans="1:40" ht="21" customHeight="1">
      <c r="A22" s="26"/>
      <c r="B22" s="26"/>
      <c r="C22" s="29"/>
      <c r="D22" s="29"/>
      <c r="E22" s="29"/>
      <c r="F22" s="29"/>
      <c r="G22" s="29"/>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J22" s="38"/>
      <c r="AN22" s="23" t="s">
        <v>61</v>
      </c>
    </row>
    <row r="23" spans="1:40" ht="21" customHeight="1">
      <c r="A23" s="26"/>
      <c r="B23" s="26"/>
      <c r="C23" s="26"/>
      <c r="D23" s="26"/>
      <c r="E23" s="30"/>
      <c r="F23" s="30"/>
      <c r="G23" s="31"/>
      <c r="H23" s="31"/>
      <c r="I23" s="31"/>
      <c r="J23" s="31"/>
      <c r="K23" s="31"/>
      <c r="L23" s="31"/>
      <c r="M23" s="31"/>
      <c r="N23" s="30"/>
      <c r="O23" s="30"/>
      <c r="P23" s="31"/>
      <c r="Q23" s="31"/>
      <c r="R23" s="31"/>
      <c r="S23" s="31"/>
      <c r="T23" s="31"/>
      <c r="U23" s="31"/>
      <c r="V23" s="31"/>
      <c r="W23" s="30"/>
      <c r="X23" s="30"/>
      <c r="Y23" s="31"/>
      <c r="Z23" s="31"/>
      <c r="AA23" s="31"/>
      <c r="AB23" s="31"/>
      <c r="AC23" s="31"/>
      <c r="AD23" s="31"/>
      <c r="AE23" s="31"/>
      <c r="AF23" s="26"/>
      <c r="AG23" s="26"/>
      <c r="AH23" s="26"/>
      <c r="AN23" s="23" t="s">
        <v>128</v>
      </c>
    </row>
    <row r="24" spans="1:40" ht="21" customHeight="1">
      <c r="A24" s="26"/>
      <c r="B24" s="26"/>
      <c r="C24" s="26"/>
      <c r="D24" s="26"/>
      <c r="E24" s="30"/>
      <c r="F24" s="30"/>
      <c r="G24" s="31"/>
      <c r="H24" s="31"/>
      <c r="I24" s="31"/>
      <c r="J24" s="31"/>
      <c r="K24" s="31"/>
      <c r="L24" s="31"/>
      <c r="M24" s="31"/>
      <c r="N24" s="26"/>
      <c r="O24" s="26"/>
      <c r="P24" s="26"/>
      <c r="Q24" s="26"/>
      <c r="R24" s="26"/>
      <c r="S24" s="26"/>
      <c r="T24" s="26"/>
      <c r="U24" s="26"/>
      <c r="V24" s="26"/>
      <c r="W24" s="26"/>
      <c r="X24" s="26"/>
      <c r="Y24" s="26"/>
      <c r="Z24" s="26"/>
      <c r="AA24" s="26"/>
      <c r="AB24" s="26"/>
      <c r="AC24" s="26"/>
      <c r="AD24" s="26"/>
      <c r="AE24" s="26"/>
      <c r="AF24" s="26"/>
      <c r="AG24" s="26"/>
      <c r="AH24" s="26"/>
    </row>
    <row r="25" spans="1:40" ht="21" customHeight="1">
      <c r="A25" s="26"/>
      <c r="B25" s="26"/>
      <c r="C25" s="26"/>
      <c r="D25" s="26"/>
      <c r="E25" s="26"/>
      <c r="F25" s="26"/>
      <c r="G25" s="26"/>
      <c r="H25" s="26"/>
      <c r="I25" s="26"/>
      <c r="J25" s="29"/>
      <c r="K25" s="29"/>
      <c r="L25" s="29"/>
      <c r="M25" s="29"/>
      <c r="N25" s="26"/>
      <c r="O25" s="35"/>
      <c r="P25" s="35"/>
      <c r="Q25" s="35"/>
      <c r="R25" s="35"/>
      <c r="S25" s="35"/>
      <c r="T25" s="35"/>
      <c r="U25" s="35"/>
      <c r="V25" s="35"/>
      <c r="W25" s="35"/>
      <c r="X25" s="35"/>
      <c r="Y25" s="26"/>
      <c r="Z25" s="26"/>
      <c r="AA25" s="26"/>
      <c r="AB25" s="26"/>
      <c r="AC25" s="26"/>
      <c r="AD25" s="26"/>
      <c r="AE25" s="26"/>
      <c r="AF25" s="26"/>
      <c r="AG25" s="26"/>
      <c r="AH25" s="26"/>
      <c r="AJ25" s="23" t="s">
        <v>49</v>
      </c>
    </row>
    <row r="26" spans="1:40" ht="21" customHeight="1">
      <c r="A26" s="26"/>
      <c r="B26" s="26"/>
      <c r="C26" s="26"/>
      <c r="D26" s="26"/>
      <c r="E26" s="26"/>
      <c r="F26" s="26"/>
      <c r="G26" s="26"/>
      <c r="H26" s="26"/>
      <c r="I26" s="26"/>
      <c r="J26" s="29"/>
      <c r="K26" s="29"/>
      <c r="L26" s="29"/>
      <c r="M26" s="29"/>
      <c r="N26" s="26"/>
      <c r="O26" s="35"/>
      <c r="P26" s="35"/>
      <c r="Q26" s="35"/>
      <c r="R26" s="35"/>
      <c r="S26" s="35"/>
      <c r="T26" s="35"/>
      <c r="U26" s="35"/>
      <c r="V26" s="35"/>
      <c r="W26" s="35"/>
      <c r="X26" s="35"/>
      <c r="Y26" s="26"/>
      <c r="Z26" s="26"/>
      <c r="AA26" s="26"/>
      <c r="AB26" s="26"/>
      <c r="AC26" s="26"/>
      <c r="AD26" s="26"/>
      <c r="AE26" s="26"/>
      <c r="AF26" s="26"/>
      <c r="AG26" s="26"/>
      <c r="AH26" s="26"/>
    </row>
    <row r="27" spans="1:40" ht="21"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40" ht="21" customHeight="1">
      <c r="A28" s="26"/>
      <c r="B28" s="26"/>
      <c r="C28" s="29"/>
      <c r="D28" s="29"/>
      <c r="E28" s="29"/>
      <c r="F28" s="29"/>
      <c r="G28" s="29"/>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40" ht="21"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40" ht="21"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40" ht="21" customHeigh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40" ht="21" customHeight="1">
      <c r="A32" s="26"/>
      <c r="B32" s="26"/>
      <c r="C32" s="29"/>
      <c r="D32" s="29"/>
      <c r="E32" s="29"/>
      <c r="F32" s="29"/>
      <c r="G32" s="29"/>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J32" s="38"/>
    </row>
    <row r="33" spans="1:34" ht="21"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4" ht="21"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row>
    <row r="35" spans="1:34" ht="21"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row>
    <row r="36" spans="1:34" ht="1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1" customHeight="1">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ht="21" customHeight="1">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ht="21" customHeight="1">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ht="21" customHeight="1">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row>
  </sheetData>
  <mergeCells count="18">
    <mergeCell ref="A1:AG1"/>
    <mergeCell ref="A5:AG5"/>
    <mergeCell ref="A8:AG8"/>
    <mergeCell ref="C10:G10"/>
    <mergeCell ref="J10:AG10"/>
    <mergeCell ref="C12:G12"/>
    <mergeCell ref="J12:AG12"/>
    <mergeCell ref="C14:G14"/>
    <mergeCell ref="J14:AG14"/>
    <mergeCell ref="C16:G16"/>
    <mergeCell ref="J16:AG16"/>
    <mergeCell ref="C18:G18"/>
    <mergeCell ref="N18:O18"/>
    <mergeCell ref="Q18:R18"/>
    <mergeCell ref="T18:U18"/>
    <mergeCell ref="N19:O19"/>
    <mergeCell ref="Q19:R19"/>
    <mergeCell ref="T19:U19"/>
  </mergeCells>
  <phoneticPr fontId="5"/>
  <dataValidations count="5">
    <dataValidation type="list" allowBlank="1" showDropDown="0" showInputMessage="1" showErrorMessage="1" sqref="G23:M23">
      <formula1>$AK$10:$AK$12</formula1>
    </dataValidation>
    <dataValidation type="list" allowBlank="1" showDropDown="0" showInputMessage="1" showErrorMessage="1" sqref="P23:V23">
      <formula1>$AL$13:$AL$17</formula1>
    </dataValidation>
    <dataValidation type="list" allowBlank="1" showDropDown="0" showInputMessage="1" showErrorMessage="1" sqref="Y23:AE23">
      <formula1>$AM$18:$AM$21</formula1>
    </dataValidation>
    <dataValidation type="list" allowBlank="1" showDropDown="0" showInputMessage="1" showErrorMessage="1" sqref="G24:M24">
      <formula1>$AN$22:$AN$24</formula1>
    </dataValidation>
    <dataValidation type="list" allowBlank="1" showDropDown="0" showInputMessage="0" showErrorMessage="0" sqref="R22 V22 J28:J30 J32:J33">
      <formula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8"/>
  <dimension ref="A1:J19"/>
  <sheetViews>
    <sheetView tabSelected="1" view="pageBreakPreview" zoomScaleSheetLayoutView="100" workbookViewId="0">
      <selection activeCell="E25" sqref="E25"/>
    </sheetView>
  </sheetViews>
  <sheetFormatPr defaultRowHeight="13.2"/>
  <cols>
    <col min="1" max="4" width="2.125" style="39" customWidth="1"/>
    <col min="5" max="5" width="18.75" style="39" customWidth="1"/>
    <col min="6" max="7" width="9" style="39" customWidth="1"/>
    <col min="8" max="8" width="15.625" style="39" customWidth="1"/>
    <col min="9" max="9" width="18.625" style="39" customWidth="1"/>
    <col min="10" max="10" width="11.875" style="39" customWidth="1"/>
    <col min="11" max="16384" width="9" style="39" customWidth="1"/>
  </cols>
  <sheetData>
    <row r="1" spans="1:10" ht="24.95" customHeight="1">
      <c r="A1" s="41" t="s">
        <v>149</v>
      </c>
      <c r="B1" s="41"/>
      <c r="C1" s="41"/>
      <c r="D1" s="41"/>
      <c r="E1" s="41"/>
      <c r="F1" s="41"/>
      <c r="G1" s="41"/>
      <c r="H1" s="41"/>
      <c r="I1" s="41"/>
      <c r="J1" s="41"/>
    </row>
    <row r="2" spans="1:10" ht="24.95" customHeight="1">
      <c r="A2" s="42" t="s">
        <v>198</v>
      </c>
      <c r="B2" s="42"/>
      <c r="C2" s="42"/>
      <c r="D2" s="42"/>
      <c r="E2" s="42"/>
      <c r="F2" s="42"/>
      <c r="G2" s="42"/>
      <c r="H2" s="42"/>
      <c r="I2" s="42"/>
      <c r="J2" s="42"/>
    </row>
    <row r="3" spans="1:10" ht="24.95" customHeight="1">
      <c r="A3" s="43" t="s">
        <v>150</v>
      </c>
      <c r="B3" s="43"/>
      <c r="C3" s="43"/>
      <c r="D3" s="43"/>
      <c r="E3" s="50" t="s">
        <v>67</v>
      </c>
      <c r="F3" s="56" t="s">
        <v>204</v>
      </c>
      <c r="G3" s="56"/>
      <c r="H3" s="56"/>
      <c r="I3" s="56"/>
      <c r="J3" s="56"/>
    </row>
    <row r="4" spans="1:10" ht="24.95" customHeight="1">
      <c r="A4" s="43"/>
      <c r="B4" s="43"/>
      <c r="C4" s="43"/>
      <c r="D4" s="43"/>
      <c r="E4" s="50" t="s">
        <v>30</v>
      </c>
      <c r="F4" s="56" t="s">
        <v>9</v>
      </c>
      <c r="G4" s="56"/>
      <c r="H4" s="56"/>
      <c r="I4" s="56"/>
      <c r="J4" s="56"/>
    </row>
    <row r="5" spans="1:10" ht="24.95" customHeight="1">
      <c r="A5" s="43"/>
      <c r="B5" s="43"/>
      <c r="C5" s="43"/>
      <c r="D5" s="43"/>
      <c r="E5" s="51"/>
      <c r="F5" s="57" t="s">
        <v>195</v>
      </c>
      <c r="G5" s="57"/>
      <c r="H5" s="56"/>
      <c r="I5" s="56"/>
      <c r="J5" s="56"/>
    </row>
    <row r="6" spans="1:10" ht="24.95" customHeight="1">
      <c r="A6" s="38"/>
      <c r="B6" s="38"/>
      <c r="C6" s="38"/>
      <c r="D6" s="38"/>
      <c r="E6" s="38"/>
      <c r="F6" s="58" t="s">
        <v>161</v>
      </c>
      <c r="G6" s="58"/>
      <c r="H6" s="38"/>
      <c r="I6" s="38"/>
      <c r="J6" s="38"/>
    </row>
    <row r="7" spans="1:10" ht="24.95" customHeight="1">
      <c r="A7" s="38"/>
      <c r="B7" s="38"/>
      <c r="C7" s="38"/>
      <c r="D7" s="38"/>
      <c r="E7" s="38"/>
      <c r="F7" s="58" t="s">
        <v>194</v>
      </c>
      <c r="G7" s="58"/>
      <c r="H7" s="38"/>
      <c r="I7" s="38"/>
      <c r="J7" s="38"/>
    </row>
    <row r="8" spans="1:10" ht="24.95" customHeight="1"/>
    <row r="9" spans="1:10" s="40" customFormat="1" ht="24" customHeight="1">
      <c r="A9" s="44" t="s">
        <v>131</v>
      </c>
      <c r="B9" s="47"/>
      <c r="C9" s="47"/>
      <c r="D9" s="47"/>
      <c r="E9" s="52"/>
      <c r="F9" s="59" t="s">
        <v>153</v>
      </c>
      <c r="G9" s="59" t="s">
        <v>155</v>
      </c>
      <c r="H9" s="59" t="s">
        <v>65</v>
      </c>
      <c r="I9" s="59" t="s">
        <v>156</v>
      </c>
      <c r="J9" s="59" t="s">
        <v>60</v>
      </c>
    </row>
    <row r="10" spans="1:10" ht="24" customHeight="1">
      <c r="A10" s="45" t="s">
        <v>199</v>
      </c>
      <c r="B10" s="48"/>
      <c r="C10" s="48"/>
      <c r="D10" s="48"/>
      <c r="E10" s="53"/>
      <c r="F10" s="60">
        <v>1</v>
      </c>
      <c r="G10" s="60" t="s">
        <v>8</v>
      </c>
      <c r="H10" s="61"/>
      <c r="I10" s="62"/>
      <c r="J10" s="61"/>
    </row>
    <row r="11" spans="1:10" ht="24" customHeight="1">
      <c r="A11" s="45"/>
      <c r="B11" s="48" t="s">
        <v>200</v>
      </c>
      <c r="C11" s="48"/>
      <c r="D11" s="48"/>
      <c r="E11" s="48"/>
      <c r="F11" s="60">
        <v>1</v>
      </c>
      <c r="G11" s="60" t="s">
        <v>8</v>
      </c>
      <c r="H11" s="61"/>
      <c r="I11" s="61"/>
      <c r="J11" s="61"/>
    </row>
    <row r="12" spans="1:10" ht="24" customHeight="1">
      <c r="A12" s="45"/>
      <c r="B12" s="48"/>
      <c r="C12" s="48" t="s">
        <v>139</v>
      </c>
      <c r="D12" s="48"/>
      <c r="E12" s="48"/>
      <c r="F12" s="60">
        <v>1</v>
      </c>
      <c r="G12" s="60" t="s">
        <v>8</v>
      </c>
      <c r="H12" s="61"/>
      <c r="I12" s="61"/>
      <c r="J12" s="61"/>
    </row>
    <row r="13" spans="1:10" ht="24" customHeight="1">
      <c r="A13" s="45"/>
      <c r="B13" s="48"/>
      <c r="C13" s="48"/>
      <c r="D13" s="49" t="s">
        <v>163</v>
      </c>
      <c r="E13" s="54"/>
      <c r="F13" s="60">
        <v>1</v>
      </c>
      <c r="G13" s="60" t="s">
        <v>8</v>
      </c>
      <c r="H13" s="61"/>
      <c r="I13" s="61"/>
      <c r="J13" s="61"/>
    </row>
    <row r="14" spans="1:10" ht="24" customHeight="1">
      <c r="A14" s="45"/>
      <c r="B14" s="48"/>
      <c r="C14" s="48"/>
      <c r="D14" s="49" t="s">
        <v>201</v>
      </c>
      <c r="E14" s="54"/>
      <c r="F14" s="60">
        <v>1</v>
      </c>
      <c r="G14" s="60" t="s">
        <v>8</v>
      </c>
      <c r="H14" s="61"/>
      <c r="I14" s="61"/>
      <c r="J14" s="61"/>
    </row>
    <row r="15" spans="1:10" ht="24" customHeight="1">
      <c r="A15" s="45"/>
      <c r="B15" s="48" t="s">
        <v>193</v>
      </c>
      <c r="C15" s="48"/>
      <c r="D15" s="48"/>
      <c r="E15" s="48"/>
      <c r="F15" s="60">
        <v>1</v>
      </c>
      <c r="G15" s="60" t="s">
        <v>8</v>
      </c>
      <c r="H15" s="61"/>
      <c r="I15" s="61"/>
      <c r="J15" s="61"/>
    </row>
    <row r="16" spans="1:10" ht="24" customHeight="1">
      <c r="A16" s="46" t="s">
        <v>196</v>
      </c>
      <c r="B16" s="48"/>
      <c r="C16" s="48"/>
      <c r="D16" s="48"/>
      <c r="E16" s="53"/>
      <c r="F16" s="60">
        <v>1</v>
      </c>
      <c r="G16" s="60" t="s">
        <v>8</v>
      </c>
      <c r="H16" s="61"/>
      <c r="I16" s="61"/>
      <c r="J16" s="61"/>
    </row>
    <row r="17" spans="1:10" ht="24" customHeight="1">
      <c r="A17" s="45" t="s">
        <v>197</v>
      </c>
      <c r="B17" s="48"/>
      <c r="C17" s="48"/>
      <c r="D17" s="48"/>
      <c r="E17" s="55"/>
      <c r="F17" s="60">
        <v>1</v>
      </c>
      <c r="G17" s="60" t="s">
        <v>8</v>
      </c>
      <c r="H17" s="61"/>
      <c r="I17" s="61"/>
      <c r="J17" s="61"/>
    </row>
    <row r="18" spans="1:10" ht="24" customHeight="1">
      <c r="A18" s="46" t="s">
        <v>202</v>
      </c>
      <c r="B18" s="48"/>
      <c r="C18" s="48"/>
      <c r="D18" s="48"/>
      <c r="E18" s="53"/>
      <c r="F18" s="60">
        <v>1</v>
      </c>
      <c r="G18" s="60" t="s">
        <v>8</v>
      </c>
      <c r="H18" s="61"/>
      <c r="I18" s="61"/>
      <c r="J18" s="61"/>
    </row>
    <row r="19" spans="1:10" ht="24" customHeight="1">
      <c r="A19" s="45" t="s">
        <v>203</v>
      </c>
      <c r="B19" s="48"/>
      <c r="C19" s="48"/>
      <c r="D19" s="48"/>
      <c r="E19" s="55"/>
      <c r="F19" s="60">
        <v>1</v>
      </c>
      <c r="G19" s="60" t="s">
        <v>8</v>
      </c>
      <c r="H19" s="61"/>
      <c r="I19" s="61"/>
      <c r="J19" s="61"/>
    </row>
  </sheetData>
  <mergeCells count="10">
    <mergeCell ref="A1:J1"/>
    <mergeCell ref="A2:J2"/>
    <mergeCell ref="F3:J3"/>
    <mergeCell ref="F4:J4"/>
    <mergeCell ref="F5:G5"/>
    <mergeCell ref="F6:G6"/>
    <mergeCell ref="F7:G7"/>
    <mergeCell ref="A9:E9"/>
    <mergeCell ref="D13:E13"/>
    <mergeCell ref="D14:E14"/>
  </mergeCells>
  <phoneticPr fontId="5"/>
  <pageMargins left="0.59055118110236227" right="0.59055118110236227" top="0.78740157480314965" bottom="0.78740157480314965" header="0.51181102362204722" footer="0.51181102362204722"/>
  <pageSetup paperSize="9" scale="97"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3"/>
  <dimension ref="A1:I33"/>
  <sheetViews>
    <sheetView view="pageBreakPreview" topLeftCell="A4" zoomScaleSheetLayoutView="100" workbookViewId="0">
      <selection activeCell="C12" sqref="C12"/>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149</v>
      </c>
      <c r="B1" s="41"/>
      <c r="C1" s="41"/>
      <c r="D1" s="41"/>
      <c r="E1" s="41"/>
      <c r="F1" s="41"/>
      <c r="G1" s="41"/>
      <c r="H1" s="41"/>
      <c r="I1" s="41"/>
    </row>
    <row r="2" spans="1:9" ht="24.95" customHeight="1">
      <c r="A2" s="42" t="s">
        <v>80</v>
      </c>
      <c r="B2" s="42"/>
      <c r="C2" s="42"/>
      <c r="D2" s="42"/>
      <c r="E2" s="42"/>
      <c r="F2" s="42"/>
      <c r="G2" s="42"/>
      <c r="H2" s="42"/>
      <c r="I2" s="42"/>
    </row>
    <row r="3" spans="1:9" ht="24.95" customHeight="1">
      <c r="A3" s="43" t="s">
        <v>150</v>
      </c>
      <c r="B3" s="43"/>
      <c r="C3" s="43"/>
      <c r="D3" s="51" t="s">
        <v>151</v>
      </c>
      <c r="E3" s="56" t="e">
        <f>#REF!</f>
        <v>#REF!</v>
      </c>
      <c r="F3" s="56"/>
      <c r="G3" s="56"/>
      <c r="H3" s="56"/>
      <c r="I3" s="56"/>
    </row>
    <row r="4" spans="1:9" ht="24.95" customHeight="1">
      <c r="A4" s="43"/>
      <c r="B4" s="43"/>
      <c r="C4" s="43"/>
      <c r="D4" s="51" t="s">
        <v>30</v>
      </c>
      <c r="E4" s="56" t="e">
        <f>#REF!</f>
        <v>#REF!</v>
      </c>
      <c r="F4" s="56"/>
      <c r="G4" s="56"/>
      <c r="H4" s="56"/>
      <c r="I4" s="56"/>
    </row>
    <row r="5" spans="1:9" ht="24.95" customHeight="1">
      <c r="A5" s="38"/>
      <c r="B5" s="38"/>
      <c r="C5" s="38"/>
      <c r="D5" s="38"/>
      <c r="E5" s="58" t="s">
        <v>152</v>
      </c>
      <c r="F5" s="58"/>
      <c r="G5" s="38"/>
      <c r="H5" s="38"/>
      <c r="I5" s="38"/>
    </row>
    <row r="6" spans="1:9" ht="24.95" customHeight="1">
      <c r="A6" s="38"/>
      <c r="B6" s="38"/>
      <c r="C6" s="38"/>
      <c r="D6" s="38"/>
      <c r="E6" s="58" t="s">
        <v>107</v>
      </c>
      <c r="F6" s="58"/>
      <c r="G6" s="38"/>
      <c r="H6" s="38"/>
      <c r="I6" s="38"/>
    </row>
    <row r="7" spans="1:9" ht="24.95" customHeight="1"/>
    <row r="8" spans="1:9" s="40" customFormat="1" ht="24" customHeight="1">
      <c r="A8" s="44" t="s">
        <v>131</v>
      </c>
      <c r="B8" s="47"/>
      <c r="C8" s="47"/>
      <c r="D8" s="52"/>
      <c r="E8" s="59" t="s">
        <v>153</v>
      </c>
      <c r="F8" s="59" t="s">
        <v>155</v>
      </c>
      <c r="G8" s="59" t="s">
        <v>65</v>
      </c>
      <c r="H8" s="59" t="s">
        <v>156</v>
      </c>
      <c r="I8" s="59" t="s">
        <v>60</v>
      </c>
    </row>
    <row r="9" spans="1:9" ht="24" customHeight="1">
      <c r="A9" s="45" t="s">
        <v>157</v>
      </c>
      <c r="B9" s="48"/>
      <c r="C9" s="48"/>
      <c r="D9" s="53"/>
      <c r="E9" s="60"/>
      <c r="F9" s="60"/>
      <c r="G9" s="61"/>
      <c r="H9" s="62"/>
      <c r="I9" s="61"/>
    </row>
    <row r="10" spans="1:9" ht="24" customHeight="1">
      <c r="A10" s="45"/>
      <c r="B10" s="48" t="s">
        <v>158</v>
      </c>
      <c r="C10" s="48"/>
      <c r="D10" s="48"/>
      <c r="E10" s="60"/>
      <c r="F10" s="60"/>
      <c r="G10" s="61"/>
      <c r="H10" s="61"/>
      <c r="I10" s="61"/>
    </row>
    <row r="11" spans="1:9" ht="24" customHeight="1">
      <c r="A11" s="45"/>
      <c r="B11" s="48"/>
      <c r="C11" s="48" t="s">
        <v>69</v>
      </c>
      <c r="D11" s="48"/>
      <c r="E11" s="60">
        <v>1</v>
      </c>
      <c r="F11" s="60" t="s">
        <v>8</v>
      </c>
      <c r="G11" s="61"/>
      <c r="H11" s="61"/>
      <c r="I11" s="61"/>
    </row>
    <row r="12" spans="1:9" ht="24" customHeight="1">
      <c r="A12" s="45"/>
      <c r="B12" s="48"/>
      <c r="C12" s="48" t="s">
        <v>154</v>
      </c>
      <c r="D12" s="48"/>
      <c r="E12" s="60">
        <v>1</v>
      </c>
      <c r="F12" s="60" t="s">
        <v>8</v>
      </c>
      <c r="G12" s="61"/>
      <c r="H12" s="61"/>
      <c r="I12" s="61"/>
    </row>
    <row r="13" spans="1:9" ht="24" customHeight="1">
      <c r="A13" s="45"/>
      <c r="B13" s="48"/>
      <c r="C13" s="48" t="s">
        <v>160</v>
      </c>
      <c r="D13" s="48"/>
      <c r="E13" s="60">
        <v>1</v>
      </c>
      <c r="F13" s="60" t="s">
        <v>8</v>
      </c>
      <c r="G13" s="61"/>
      <c r="H13" s="61"/>
      <c r="I13" s="61"/>
    </row>
    <row r="14" spans="1:9" ht="24" customHeight="1">
      <c r="A14" s="45"/>
      <c r="B14" s="48"/>
      <c r="C14" s="48" t="s">
        <v>103</v>
      </c>
      <c r="D14" s="48"/>
      <c r="E14" s="60">
        <v>1</v>
      </c>
      <c r="F14" s="60" t="s">
        <v>8</v>
      </c>
      <c r="G14" s="61"/>
      <c r="H14" s="61"/>
      <c r="I14" s="61"/>
    </row>
    <row r="15" spans="1:9" ht="24" customHeight="1">
      <c r="A15" s="45"/>
      <c r="B15" s="48"/>
      <c r="C15" s="48" t="s">
        <v>162</v>
      </c>
      <c r="D15" s="53"/>
      <c r="E15" s="60">
        <v>1</v>
      </c>
      <c r="F15" s="60" t="s">
        <v>8</v>
      </c>
      <c r="G15" s="61"/>
      <c r="H15" s="61"/>
      <c r="I15" s="61"/>
    </row>
    <row r="16" spans="1:9" ht="24" customHeight="1">
      <c r="A16" s="45"/>
      <c r="B16" s="48"/>
      <c r="C16" s="48" t="s">
        <v>163</v>
      </c>
      <c r="D16" s="53"/>
      <c r="E16" s="60">
        <v>1</v>
      </c>
      <c r="F16" s="60" t="s">
        <v>8</v>
      </c>
      <c r="G16" s="61"/>
      <c r="H16" s="61"/>
      <c r="I16" s="61"/>
    </row>
    <row r="17" spans="1:9" ht="24" customHeight="1">
      <c r="A17" s="45"/>
      <c r="B17" s="48" t="s">
        <v>164</v>
      </c>
      <c r="C17" s="48"/>
      <c r="D17" s="53"/>
      <c r="E17" s="60"/>
      <c r="F17" s="60"/>
      <c r="G17" s="61"/>
      <c r="H17" s="61"/>
      <c r="I17" s="61"/>
    </row>
    <row r="18" spans="1:9" ht="24" customHeight="1">
      <c r="A18" s="45"/>
      <c r="B18" s="48"/>
      <c r="C18" s="48" t="s">
        <v>93</v>
      </c>
      <c r="D18" s="53"/>
      <c r="E18" s="60">
        <v>1</v>
      </c>
      <c r="F18" s="60" t="s">
        <v>8</v>
      </c>
      <c r="G18" s="61"/>
      <c r="H18" s="61"/>
      <c r="I18" s="61"/>
    </row>
    <row r="19" spans="1:9" ht="24" customHeight="1">
      <c r="A19" s="45"/>
      <c r="B19" s="48"/>
      <c r="C19" s="48" t="s">
        <v>50</v>
      </c>
      <c r="D19" s="53"/>
      <c r="E19" s="60">
        <v>1</v>
      </c>
      <c r="F19" s="60" t="s">
        <v>8</v>
      </c>
      <c r="G19" s="61"/>
      <c r="H19" s="61"/>
      <c r="I19" s="61"/>
    </row>
    <row r="20" spans="1:9" ht="24" customHeight="1">
      <c r="A20" s="63"/>
      <c r="B20" s="48"/>
      <c r="C20" s="48" t="s">
        <v>165</v>
      </c>
      <c r="D20" s="53"/>
      <c r="E20" s="60">
        <v>1</v>
      </c>
      <c r="F20" s="60" t="s">
        <v>8</v>
      </c>
      <c r="G20" s="61"/>
      <c r="H20" s="61"/>
      <c r="I20" s="61"/>
    </row>
    <row r="21" spans="1:9" ht="24" customHeight="1">
      <c r="A21" s="45"/>
      <c r="B21" s="48"/>
      <c r="C21" s="48"/>
      <c r="D21" s="55"/>
      <c r="E21" s="60"/>
      <c r="F21" s="60"/>
      <c r="G21" s="61"/>
      <c r="H21" s="61"/>
      <c r="I21" s="61"/>
    </row>
    <row r="22" spans="1:9" ht="24" customHeight="1">
      <c r="A22" s="64"/>
      <c r="B22" s="65"/>
      <c r="C22" s="65"/>
      <c r="D22" s="55"/>
      <c r="E22" s="60"/>
      <c r="F22" s="60"/>
      <c r="G22" s="61"/>
      <c r="H22" s="61"/>
      <c r="I22" s="61"/>
    </row>
    <row r="23" spans="1:9" ht="24" customHeight="1">
      <c r="A23" s="45"/>
      <c r="B23" s="48"/>
      <c r="C23" s="48"/>
      <c r="D23" s="55"/>
      <c r="E23" s="60"/>
      <c r="F23" s="60"/>
      <c r="G23" s="61"/>
      <c r="H23" s="61"/>
      <c r="I23" s="61"/>
    </row>
    <row r="24" spans="1:9" ht="24" customHeight="1">
      <c r="A24" s="45"/>
      <c r="B24" s="66"/>
      <c r="C24" s="66"/>
      <c r="D24" s="55"/>
      <c r="E24" s="60"/>
      <c r="F24" s="60"/>
      <c r="G24" s="61"/>
      <c r="H24" s="61"/>
      <c r="I24" s="61"/>
    </row>
    <row r="25" spans="1:9" ht="24" customHeight="1">
      <c r="A25" s="45"/>
      <c r="B25" s="48"/>
      <c r="C25" s="48"/>
      <c r="D25" s="55"/>
      <c r="E25" s="60"/>
      <c r="F25" s="60"/>
      <c r="G25" s="61"/>
      <c r="H25" s="61"/>
      <c r="I25" s="61"/>
    </row>
    <row r="26" spans="1:9" ht="24" customHeight="1">
      <c r="A26" s="45"/>
      <c r="B26" s="48"/>
      <c r="C26" s="48"/>
      <c r="D26" s="55"/>
      <c r="E26" s="60"/>
      <c r="F26" s="60"/>
      <c r="G26" s="61"/>
      <c r="H26" s="61"/>
      <c r="I26" s="61"/>
    </row>
    <row r="27" spans="1:9" ht="24" customHeight="1">
      <c r="A27" s="45"/>
      <c r="B27" s="48"/>
      <c r="C27" s="48"/>
      <c r="D27" s="55"/>
      <c r="E27" s="60"/>
      <c r="F27" s="60"/>
      <c r="G27" s="61"/>
      <c r="H27" s="61"/>
      <c r="I27" s="61"/>
    </row>
    <row r="28" spans="1:9" ht="24" customHeight="1">
      <c r="A28" s="45"/>
      <c r="B28" s="48"/>
      <c r="C28" s="48"/>
      <c r="D28" s="55"/>
      <c r="E28" s="60"/>
      <c r="F28" s="60"/>
      <c r="G28" s="61"/>
      <c r="H28" s="61"/>
      <c r="I28" s="61"/>
    </row>
    <row r="29" spans="1:9" ht="24" customHeight="1">
      <c r="A29" s="64" t="s">
        <v>166</v>
      </c>
      <c r="B29" s="66"/>
      <c r="C29" s="66"/>
      <c r="D29" s="66"/>
      <c r="E29" s="60">
        <v>1</v>
      </c>
      <c r="F29" s="60" t="s">
        <v>8</v>
      </c>
      <c r="G29" s="61"/>
      <c r="H29" s="61"/>
      <c r="I29" s="61"/>
    </row>
    <row r="30" spans="1:9" ht="24" customHeight="1">
      <c r="A30" s="45"/>
      <c r="B30" s="66" t="s">
        <v>167</v>
      </c>
      <c r="C30" s="48"/>
      <c r="D30" s="48"/>
      <c r="E30" s="60">
        <v>1</v>
      </c>
      <c r="F30" s="60" t="s">
        <v>8</v>
      </c>
      <c r="G30" s="61"/>
      <c r="H30" s="61"/>
      <c r="I30" s="61"/>
    </row>
    <row r="31" spans="1:9" ht="24" customHeight="1">
      <c r="A31" s="45"/>
      <c r="B31" s="48" t="s">
        <v>168</v>
      </c>
      <c r="C31" s="48"/>
      <c r="D31" s="48"/>
      <c r="E31" s="60">
        <v>1</v>
      </c>
      <c r="F31" s="60" t="s">
        <v>8</v>
      </c>
      <c r="G31" s="61"/>
      <c r="H31" s="61"/>
      <c r="I31" s="61"/>
    </row>
    <row r="32" spans="1:9" ht="24" customHeight="1">
      <c r="A32" s="45" t="s">
        <v>91</v>
      </c>
      <c r="B32" s="48"/>
      <c r="C32" s="48"/>
      <c r="D32" s="48"/>
      <c r="E32" s="60">
        <v>1</v>
      </c>
      <c r="F32" s="60" t="s">
        <v>8</v>
      </c>
      <c r="G32" s="61"/>
      <c r="H32" s="61"/>
      <c r="I32" s="61"/>
    </row>
    <row r="33" spans="1:9" ht="24" customHeight="1">
      <c r="A33" s="45" t="s">
        <v>169</v>
      </c>
      <c r="B33" s="48"/>
      <c r="C33" s="48"/>
      <c r="D33" s="53"/>
      <c r="E33" s="60">
        <v>1</v>
      </c>
      <c r="F33" s="60" t="s">
        <v>8</v>
      </c>
      <c r="G33" s="61"/>
      <c r="H33" s="61"/>
      <c r="I33" s="61"/>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4"/>
  <dimension ref="A1:I33"/>
  <sheetViews>
    <sheetView view="pageBreakPreview" zoomScaleSheetLayoutView="100" workbookViewId="0">
      <selection activeCell="E4" sqref="E4:I4"/>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149</v>
      </c>
      <c r="B1" s="41"/>
      <c r="C1" s="41"/>
      <c r="D1" s="41"/>
      <c r="E1" s="41"/>
      <c r="F1" s="41"/>
      <c r="G1" s="41"/>
      <c r="H1" s="41"/>
      <c r="I1" s="41"/>
    </row>
    <row r="2" spans="1:9" ht="24.95" customHeight="1">
      <c r="A2" s="43" t="s">
        <v>80</v>
      </c>
      <c r="B2" s="43"/>
      <c r="C2" s="43"/>
      <c r="D2" s="43"/>
      <c r="E2" s="43"/>
      <c r="F2" s="43"/>
      <c r="G2" s="43"/>
      <c r="H2" s="43"/>
      <c r="I2" s="43"/>
    </row>
    <row r="3" spans="1:9" ht="24.95" customHeight="1">
      <c r="A3" s="43" t="s">
        <v>186</v>
      </c>
      <c r="B3" s="43"/>
      <c r="C3" s="43"/>
      <c r="D3" s="43"/>
      <c r="E3" s="38" t="e">
        <f>#REF!</f>
        <v>#REF!</v>
      </c>
      <c r="F3" s="38"/>
      <c r="G3" s="38"/>
      <c r="H3" s="38"/>
      <c r="I3" s="38"/>
    </row>
    <row r="4" spans="1:9" ht="24.95" customHeight="1">
      <c r="A4" s="43" t="s">
        <v>159</v>
      </c>
      <c r="B4" s="43"/>
      <c r="C4" s="43"/>
      <c r="D4" s="43"/>
      <c r="E4" s="38" t="e">
        <f>#REF!</f>
        <v>#REF!</v>
      </c>
      <c r="F4" s="38"/>
      <c r="G4" s="38"/>
      <c r="H4" s="38"/>
      <c r="I4" s="38"/>
    </row>
    <row r="5" spans="1:9" ht="24.95" customHeight="1">
      <c r="A5" s="38"/>
      <c r="B5" s="38"/>
      <c r="C5" s="38"/>
      <c r="D5" s="38"/>
      <c r="E5" s="58" t="s">
        <v>152</v>
      </c>
      <c r="F5" s="58"/>
      <c r="G5" s="38"/>
      <c r="H5" s="38"/>
      <c r="I5" s="38"/>
    </row>
    <row r="6" spans="1:9" ht="24.95" customHeight="1">
      <c r="A6" s="38"/>
      <c r="B6" s="38"/>
      <c r="C6" s="38"/>
      <c r="D6" s="38"/>
      <c r="E6" s="58" t="s">
        <v>107</v>
      </c>
      <c r="F6" s="58"/>
      <c r="G6" s="38"/>
      <c r="H6" s="38"/>
      <c r="I6" s="38"/>
    </row>
    <row r="7" spans="1:9" ht="24.95" customHeight="1"/>
    <row r="8" spans="1:9" s="40" customFormat="1" ht="24" customHeight="1">
      <c r="A8" s="44" t="s">
        <v>131</v>
      </c>
      <c r="B8" s="47"/>
      <c r="C8" s="47"/>
      <c r="D8" s="52"/>
      <c r="E8" s="59" t="s">
        <v>153</v>
      </c>
      <c r="F8" s="59" t="s">
        <v>155</v>
      </c>
      <c r="G8" s="59" t="s">
        <v>65</v>
      </c>
      <c r="H8" s="59" t="s">
        <v>156</v>
      </c>
      <c r="I8" s="59" t="s">
        <v>60</v>
      </c>
    </row>
    <row r="9" spans="1:9" ht="24" customHeight="1">
      <c r="A9" s="45" t="s">
        <v>158</v>
      </c>
      <c r="B9" s="48"/>
      <c r="C9" s="48"/>
      <c r="D9" s="53"/>
      <c r="E9" s="60"/>
      <c r="F9" s="60"/>
      <c r="G9" s="61"/>
      <c r="H9" s="62"/>
      <c r="I9" s="61"/>
    </row>
    <row r="10" spans="1:9" ht="24" customHeight="1">
      <c r="A10" s="45"/>
      <c r="B10" s="48" t="s">
        <v>115</v>
      </c>
      <c r="C10" s="48"/>
      <c r="D10" s="48"/>
      <c r="E10" s="60">
        <v>1</v>
      </c>
      <c r="F10" s="60" t="s">
        <v>8</v>
      </c>
      <c r="G10" s="61"/>
      <c r="H10" s="61"/>
      <c r="I10" s="61"/>
    </row>
    <row r="11" spans="1:9" ht="24" customHeight="1">
      <c r="A11" s="45"/>
      <c r="B11" s="48"/>
      <c r="C11" s="48" t="s">
        <v>154</v>
      </c>
      <c r="D11" s="48"/>
      <c r="E11" s="60">
        <v>1</v>
      </c>
      <c r="F11" s="60" t="s">
        <v>8</v>
      </c>
      <c r="G11" s="61"/>
      <c r="H11" s="61"/>
      <c r="I11" s="61"/>
    </row>
    <row r="12" spans="1:9" ht="24" customHeight="1">
      <c r="A12" s="45"/>
      <c r="B12" s="48"/>
      <c r="C12" s="48" t="s">
        <v>160</v>
      </c>
      <c r="D12" s="48"/>
      <c r="E12" s="60">
        <v>1</v>
      </c>
      <c r="F12" s="60" t="s">
        <v>8</v>
      </c>
      <c r="G12" s="61"/>
      <c r="H12" s="61"/>
      <c r="I12" s="61"/>
    </row>
    <row r="13" spans="1:9" ht="24" customHeight="1">
      <c r="A13" s="45"/>
      <c r="B13" s="48"/>
      <c r="C13" s="48" t="s">
        <v>181</v>
      </c>
      <c r="D13" s="48"/>
      <c r="E13" s="60">
        <v>1</v>
      </c>
      <c r="F13" s="60" t="s">
        <v>8</v>
      </c>
      <c r="G13" s="61"/>
      <c r="H13" s="61"/>
      <c r="I13" s="61"/>
    </row>
    <row r="14" spans="1:9" ht="24" customHeight="1">
      <c r="A14" s="45"/>
      <c r="B14" s="48" t="s">
        <v>185</v>
      </c>
      <c r="C14" s="48"/>
      <c r="D14" s="48"/>
      <c r="E14" s="60">
        <v>1</v>
      </c>
      <c r="F14" s="60" t="s">
        <v>8</v>
      </c>
      <c r="G14" s="61"/>
      <c r="H14" s="61"/>
      <c r="I14" s="61"/>
    </row>
    <row r="15" spans="1:9" ht="24" customHeight="1">
      <c r="A15" s="63" t="s">
        <v>184</v>
      </c>
      <c r="B15" s="65"/>
      <c r="C15" s="65"/>
      <c r="D15" s="55"/>
      <c r="E15" s="60">
        <v>1</v>
      </c>
      <c r="F15" s="60" t="s">
        <v>8</v>
      </c>
      <c r="G15" s="61"/>
      <c r="H15" s="61"/>
      <c r="I15" s="61"/>
    </row>
    <row r="16" spans="1:9" ht="24" customHeight="1">
      <c r="A16" s="45"/>
      <c r="B16" s="48"/>
      <c r="C16" s="48"/>
      <c r="D16" s="53"/>
      <c r="E16" s="60"/>
      <c r="F16" s="60"/>
      <c r="G16" s="61"/>
      <c r="H16" s="61"/>
      <c r="I16" s="61"/>
    </row>
    <row r="17" spans="1:9" ht="24" customHeight="1">
      <c r="A17" s="45" t="s">
        <v>164</v>
      </c>
      <c r="B17" s="48"/>
      <c r="C17" s="48"/>
      <c r="D17" s="53"/>
      <c r="E17" s="60"/>
      <c r="F17" s="60"/>
      <c r="G17" s="61"/>
      <c r="H17" s="61"/>
      <c r="I17" s="61"/>
    </row>
    <row r="18" spans="1:9" ht="24" customHeight="1">
      <c r="A18" s="45"/>
      <c r="B18" s="48" t="s">
        <v>183</v>
      </c>
      <c r="C18" s="48"/>
      <c r="D18" s="53"/>
      <c r="E18" s="60">
        <v>1</v>
      </c>
      <c r="F18" s="60" t="s">
        <v>8</v>
      </c>
      <c r="G18" s="61"/>
      <c r="H18" s="61"/>
      <c r="I18" s="61"/>
    </row>
    <row r="19" spans="1:9" ht="24" customHeight="1">
      <c r="A19" s="45"/>
      <c r="B19" s="48"/>
      <c r="C19" s="48" t="s">
        <v>182</v>
      </c>
      <c r="D19" s="53"/>
      <c r="E19" s="60">
        <v>1</v>
      </c>
      <c r="F19" s="60" t="s">
        <v>8</v>
      </c>
      <c r="G19" s="61"/>
      <c r="H19" s="61"/>
      <c r="I19" s="61"/>
    </row>
    <row r="20" spans="1:9" ht="24" customHeight="1">
      <c r="A20" s="63"/>
      <c r="B20" s="48"/>
      <c r="C20" s="48" t="s">
        <v>181</v>
      </c>
      <c r="D20" s="53"/>
      <c r="E20" s="60">
        <v>1</v>
      </c>
      <c r="F20" s="60" t="s">
        <v>8</v>
      </c>
      <c r="G20" s="61"/>
      <c r="H20" s="61"/>
      <c r="I20" s="61"/>
    </row>
    <row r="21" spans="1:9" ht="24" customHeight="1">
      <c r="A21" s="45" t="s">
        <v>150</v>
      </c>
      <c r="B21" s="48" t="s">
        <v>180</v>
      </c>
      <c r="C21" s="48"/>
      <c r="D21" s="55"/>
      <c r="E21" s="60">
        <v>1</v>
      </c>
      <c r="F21" s="60" t="s">
        <v>8</v>
      </c>
      <c r="G21" s="61"/>
      <c r="H21" s="61"/>
      <c r="I21" s="61"/>
    </row>
    <row r="22" spans="1:9" ht="24" customHeight="1">
      <c r="A22" s="64"/>
      <c r="B22" s="65"/>
      <c r="C22" s="67" t="s">
        <v>142</v>
      </c>
      <c r="D22" s="68"/>
      <c r="E22" s="60">
        <v>1</v>
      </c>
      <c r="F22" s="60" t="s">
        <v>8</v>
      </c>
      <c r="G22" s="61"/>
      <c r="H22" s="61"/>
      <c r="I22" s="61"/>
    </row>
    <row r="23" spans="1:9" ht="24" customHeight="1">
      <c r="A23" s="45" t="s">
        <v>150</v>
      </c>
      <c r="B23" s="48" t="s">
        <v>32</v>
      </c>
      <c r="C23" s="48"/>
      <c r="D23" s="55"/>
      <c r="E23" s="60">
        <v>1</v>
      </c>
      <c r="F23" s="60" t="s">
        <v>8</v>
      </c>
      <c r="G23" s="61"/>
      <c r="H23" s="61"/>
      <c r="I23" s="61"/>
    </row>
    <row r="24" spans="1:9" ht="24" customHeight="1">
      <c r="A24" s="45"/>
      <c r="B24" s="66" t="s">
        <v>179</v>
      </c>
      <c r="C24" s="66"/>
      <c r="D24" s="55"/>
      <c r="E24" s="60">
        <v>1</v>
      </c>
      <c r="F24" s="60" t="s">
        <v>8</v>
      </c>
      <c r="G24" s="61"/>
      <c r="H24" s="61"/>
      <c r="I24" s="61"/>
    </row>
    <row r="25" spans="1:9" ht="24" customHeight="1">
      <c r="A25" s="45" t="s">
        <v>178</v>
      </c>
      <c r="B25" s="48"/>
      <c r="C25" s="48"/>
      <c r="D25" s="55"/>
      <c r="E25" s="60">
        <v>1</v>
      </c>
      <c r="F25" s="60" t="s">
        <v>8</v>
      </c>
      <c r="G25" s="61"/>
      <c r="H25" s="61"/>
      <c r="I25" s="61"/>
    </row>
    <row r="26" spans="1:9" ht="24" customHeight="1">
      <c r="A26" s="45"/>
      <c r="B26" s="48"/>
      <c r="C26" s="48"/>
      <c r="D26" s="55"/>
      <c r="E26" s="60"/>
      <c r="F26" s="60"/>
      <c r="G26" s="61"/>
      <c r="H26" s="61"/>
      <c r="I26" s="61"/>
    </row>
    <row r="27" spans="1:9" ht="24" customHeight="1">
      <c r="A27" s="45" t="s">
        <v>177</v>
      </c>
      <c r="B27" s="48"/>
      <c r="C27" s="48"/>
      <c r="D27" s="55"/>
      <c r="E27" s="60"/>
      <c r="F27" s="60"/>
      <c r="G27" s="61"/>
      <c r="H27" s="61"/>
      <c r="I27" s="61"/>
    </row>
    <row r="28" spans="1:9" ht="24" customHeight="1">
      <c r="A28" s="45"/>
      <c r="B28" s="48" t="s">
        <v>176</v>
      </c>
      <c r="C28" s="48"/>
      <c r="D28" s="55"/>
      <c r="E28" s="60">
        <v>1</v>
      </c>
      <c r="F28" s="60" t="s">
        <v>8</v>
      </c>
      <c r="G28" s="61"/>
      <c r="H28" s="61"/>
      <c r="I28" s="61"/>
    </row>
    <row r="29" spans="1:9" ht="24" customHeight="1">
      <c r="A29" s="64"/>
      <c r="B29" s="66" t="s">
        <v>175</v>
      </c>
      <c r="C29" s="66"/>
      <c r="D29" s="66"/>
      <c r="E29" s="60">
        <v>1</v>
      </c>
      <c r="F29" s="60" t="s">
        <v>8</v>
      </c>
      <c r="G29" s="61"/>
      <c r="H29" s="61"/>
      <c r="I29" s="61"/>
    </row>
    <row r="30" spans="1:9" ht="24" customHeight="1">
      <c r="A30" s="45"/>
      <c r="B30" s="48" t="s">
        <v>174</v>
      </c>
      <c r="C30" s="48"/>
      <c r="D30" s="48"/>
      <c r="E30" s="60">
        <v>1</v>
      </c>
      <c r="F30" s="60" t="s">
        <v>8</v>
      </c>
      <c r="G30" s="61"/>
      <c r="H30" s="61"/>
      <c r="I30" s="61"/>
    </row>
    <row r="31" spans="1:9" ht="24" customHeight="1">
      <c r="A31" s="63" t="s">
        <v>173</v>
      </c>
      <c r="B31" s="65"/>
      <c r="C31" s="65"/>
      <c r="D31" s="55"/>
      <c r="E31" s="60">
        <v>1</v>
      </c>
      <c r="F31" s="60" t="s">
        <v>8</v>
      </c>
      <c r="G31" s="61"/>
      <c r="H31" s="61"/>
      <c r="I31" s="61"/>
    </row>
    <row r="32" spans="1:9" ht="24" customHeight="1">
      <c r="A32" s="45"/>
      <c r="B32" s="48"/>
      <c r="C32" s="48"/>
      <c r="D32" s="48"/>
      <c r="E32" s="60"/>
      <c r="F32" s="60"/>
      <c r="G32" s="61"/>
      <c r="H32" s="61"/>
      <c r="I32" s="61"/>
    </row>
    <row r="33" spans="1:9" ht="24" customHeight="1">
      <c r="A33" s="45" t="s">
        <v>171</v>
      </c>
      <c r="B33" s="48"/>
      <c r="C33" s="48"/>
      <c r="D33" s="53"/>
      <c r="E33" s="60">
        <v>1</v>
      </c>
      <c r="F33" s="60" t="s">
        <v>8</v>
      </c>
      <c r="G33" s="61"/>
      <c r="H33" s="61"/>
      <c r="I33" s="61"/>
    </row>
  </sheetData>
  <mergeCells count="11">
    <mergeCell ref="A1:I1"/>
    <mergeCell ref="A2:I2"/>
    <mergeCell ref="A3:D3"/>
    <mergeCell ref="E3:I3"/>
    <mergeCell ref="A4:D4"/>
    <mergeCell ref="E4:I4"/>
    <mergeCell ref="E5:F5"/>
    <mergeCell ref="E6:F6"/>
    <mergeCell ref="A8:D8"/>
    <mergeCell ref="A15:D15"/>
    <mergeCell ref="A31:D31"/>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5"/>
  <dimension ref="A1:I33"/>
  <sheetViews>
    <sheetView view="pageBreakPreview" zoomScaleSheetLayoutView="100" workbookViewId="0">
      <selection activeCell="G6" sqref="G6"/>
    </sheetView>
  </sheetViews>
  <sheetFormatPr defaultRowHeight="13.5"/>
  <cols>
    <col min="1" max="3" width="3" style="39" customWidth="1"/>
    <col min="4" max="4" width="18.75" style="39" customWidth="1"/>
    <col min="5" max="6" width="9" style="39" customWidth="1"/>
    <col min="7" max="7" width="15.625" style="39" customWidth="1"/>
    <col min="8" max="8" width="18.625" style="39" customWidth="1"/>
    <col min="9" max="9" width="11.875" style="39" customWidth="1"/>
    <col min="10" max="16384" width="9" style="39" customWidth="1"/>
  </cols>
  <sheetData>
    <row r="1" spans="1:9" ht="24.95" customHeight="1">
      <c r="A1" s="41" t="s">
        <v>149</v>
      </c>
      <c r="B1" s="41"/>
      <c r="C1" s="41"/>
      <c r="D1" s="41"/>
      <c r="E1" s="41"/>
      <c r="F1" s="41"/>
      <c r="G1" s="41"/>
      <c r="H1" s="41"/>
      <c r="I1" s="41"/>
    </row>
    <row r="2" spans="1:9" ht="24.95" customHeight="1">
      <c r="A2" s="42" t="s">
        <v>80</v>
      </c>
      <c r="B2" s="42"/>
      <c r="C2" s="42"/>
      <c r="D2" s="42"/>
      <c r="E2" s="42"/>
      <c r="F2" s="42"/>
      <c r="G2" s="42"/>
      <c r="H2" s="42"/>
      <c r="I2" s="42"/>
    </row>
    <row r="3" spans="1:9" ht="24.95" customHeight="1">
      <c r="A3" s="43" t="s">
        <v>150</v>
      </c>
      <c r="B3" s="43"/>
      <c r="C3" s="43"/>
      <c r="D3" s="51" t="s">
        <v>151</v>
      </c>
      <c r="E3" s="56" t="e">
        <f>#REF!</f>
        <v>#REF!</v>
      </c>
      <c r="F3" s="56"/>
      <c r="G3" s="56"/>
      <c r="H3" s="56"/>
      <c r="I3" s="56"/>
    </row>
    <row r="4" spans="1:9" ht="24.95" customHeight="1">
      <c r="A4" s="43"/>
      <c r="B4" s="43"/>
      <c r="C4" s="43"/>
      <c r="D4" s="51" t="s">
        <v>30</v>
      </c>
      <c r="E4" s="56" t="e">
        <f>#REF!</f>
        <v>#REF!</v>
      </c>
      <c r="F4" s="56"/>
      <c r="G4" s="56"/>
      <c r="H4" s="56"/>
      <c r="I4" s="56"/>
    </row>
    <row r="5" spans="1:9" ht="24.95" customHeight="1">
      <c r="A5" s="38"/>
      <c r="B5" s="38"/>
      <c r="C5" s="38"/>
      <c r="D5" s="38"/>
      <c r="E5" s="58" t="s">
        <v>152</v>
      </c>
      <c r="F5" s="58"/>
      <c r="G5" s="38"/>
      <c r="H5" s="38"/>
      <c r="I5" s="38"/>
    </row>
    <row r="6" spans="1:9" ht="24.95" customHeight="1">
      <c r="A6" s="38"/>
      <c r="B6" s="38"/>
      <c r="C6" s="38"/>
      <c r="D6" s="38"/>
      <c r="E6" s="58" t="s">
        <v>107</v>
      </c>
      <c r="F6" s="58"/>
      <c r="G6" s="38"/>
      <c r="H6" s="38"/>
      <c r="I6" s="38"/>
    </row>
    <row r="7" spans="1:9" ht="24.95" customHeight="1"/>
    <row r="8" spans="1:9" s="40" customFormat="1" ht="24" customHeight="1">
      <c r="A8" s="44" t="s">
        <v>131</v>
      </c>
      <c r="B8" s="47"/>
      <c r="C8" s="47"/>
      <c r="D8" s="52"/>
      <c r="E8" s="59" t="s">
        <v>153</v>
      </c>
      <c r="F8" s="59" t="s">
        <v>155</v>
      </c>
      <c r="G8" s="59" t="s">
        <v>65</v>
      </c>
      <c r="H8" s="59" t="s">
        <v>156</v>
      </c>
      <c r="I8" s="59" t="s">
        <v>60</v>
      </c>
    </row>
    <row r="9" spans="1:9" ht="24" customHeight="1">
      <c r="A9" s="45" t="s">
        <v>157</v>
      </c>
      <c r="B9" s="48"/>
      <c r="C9" s="48"/>
      <c r="D9" s="53"/>
      <c r="E9" s="60"/>
      <c r="F9" s="60"/>
      <c r="G9" s="61"/>
      <c r="H9" s="62"/>
      <c r="I9" s="61"/>
    </row>
    <row r="10" spans="1:9" ht="24" customHeight="1">
      <c r="A10" s="45"/>
      <c r="B10" s="48" t="s">
        <v>113</v>
      </c>
      <c r="C10" s="48"/>
      <c r="D10" s="48"/>
      <c r="E10" s="60"/>
      <c r="F10" s="60"/>
      <c r="G10" s="61"/>
      <c r="H10" s="61"/>
      <c r="I10" s="61"/>
    </row>
    <row r="11" spans="1:9" ht="24" customHeight="1">
      <c r="A11" s="45"/>
      <c r="B11" s="48"/>
      <c r="C11" s="48" t="s">
        <v>187</v>
      </c>
      <c r="D11" s="48"/>
      <c r="E11" s="60">
        <v>1</v>
      </c>
      <c r="F11" s="60" t="s">
        <v>8</v>
      </c>
      <c r="G11" s="61"/>
      <c r="H11" s="61"/>
      <c r="I11" s="61"/>
    </row>
    <row r="12" spans="1:9" ht="24" customHeight="1">
      <c r="A12" s="45"/>
      <c r="B12" s="48"/>
      <c r="C12" s="48" t="s">
        <v>154</v>
      </c>
      <c r="D12" s="48"/>
      <c r="E12" s="60">
        <v>1</v>
      </c>
      <c r="F12" s="60" t="s">
        <v>8</v>
      </c>
      <c r="G12" s="61"/>
      <c r="H12" s="61"/>
      <c r="I12" s="61"/>
    </row>
    <row r="13" spans="1:9" ht="24" customHeight="1">
      <c r="A13" s="45"/>
      <c r="B13" s="48"/>
      <c r="C13" s="48" t="s">
        <v>160</v>
      </c>
      <c r="D13" s="48"/>
      <c r="E13" s="60">
        <v>1</v>
      </c>
      <c r="F13" s="60" t="s">
        <v>8</v>
      </c>
      <c r="G13" s="61"/>
      <c r="H13" s="61"/>
      <c r="I13" s="61"/>
    </row>
    <row r="14" spans="1:9" ht="24" customHeight="1">
      <c r="A14" s="45"/>
      <c r="B14" s="48" t="s">
        <v>164</v>
      </c>
      <c r="C14" s="48"/>
      <c r="D14" s="53"/>
      <c r="E14" s="60"/>
      <c r="F14" s="60"/>
      <c r="G14" s="61"/>
      <c r="H14" s="61"/>
      <c r="I14" s="61"/>
    </row>
    <row r="15" spans="1:9" ht="24" customHeight="1">
      <c r="A15" s="45"/>
      <c r="B15" s="48"/>
      <c r="C15" s="48" t="s">
        <v>165</v>
      </c>
      <c r="D15" s="53"/>
      <c r="E15" s="60">
        <v>1</v>
      </c>
      <c r="F15" s="60" t="s">
        <v>8</v>
      </c>
      <c r="G15" s="61"/>
      <c r="H15" s="61"/>
      <c r="I15" s="61"/>
    </row>
    <row r="16" spans="1:9" ht="24" customHeight="1">
      <c r="A16" s="45"/>
      <c r="B16" s="48"/>
      <c r="C16" s="48" t="s">
        <v>50</v>
      </c>
      <c r="D16" s="53"/>
      <c r="E16" s="60">
        <v>1</v>
      </c>
      <c r="F16" s="60" t="s">
        <v>8</v>
      </c>
      <c r="G16" s="61"/>
      <c r="H16" s="61"/>
      <c r="I16" s="61"/>
    </row>
    <row r="17" spans="1:9" ht="24" customHeight="1">
      <c r="A17" s="45"/>
      <c r="B17" s="48"/>
      <c r="C17" s="48" t="s">
        <v>170</v>
      </c>
      <c r="D17" s="53"/>
      <c r="E17" s="60">
        <v>1</v>
      </c>
      <c r="F17" s="60" t="s">
        <v>8</v>
      </c>
      <c r="G17" s="61"/>
      <c r="H17" s="61"/>
      <c r="I17" s="61"/>
    </row>
    <row r="18" spans="1:9" ht="24" customHeight="1">
      <c r="A18" s="45"/>
      <c r="B18" s="48"/>
      <c r="C18" s="48"/>
      <c r="D18" s="53"/>
      <c r="E18" s="60"/>
      <c r="F18" s="60"/>
      <c r="G18" s="61"/>
      <c r="H18" s="61"/>
      <c r="I18" s="61"/>
    </row>
    <row r="19" spans="1:9" ht="24" customHeight="1">
      <c r="A19" s="45"/>
      <c r="B19" s="48"/>
      <c r="C19" s="48"/>
      <c r="D19" s="53"/>
      <c r="E19" s="60"/>
      <c r="F19" s="60"/>
      <c r="G19" s="61"/>
      <c r="H19" s="61"/>
      <c r="I19" s="61"/>
    </row>
    <row r="20" spans="1:9" ht="24" customHeight="1">
      <c r="A20" s="63"/>
      <c r="B20" s="48"/>
      <c r="C20" s="48"/>
      <c r="D20" s="53"/>
      <c r="E20" s="60"/>
      <c r="F20" s="60"/>
      <c r="G20" s="61"/>
      <c r="H20" s="61"/>
      <c r="I20" s="61"/>
    </row>
    <row r="21" spans="1:9" ht="24" customHeight="1">
      <c r="A21" s="45"/>
      <c r="B21" s="48"/>
      <c r="C21" s="48"/>
      <c r="D21" s="53"/>
      <c r="E21" s="60"/>
      <c r="F21" s="60"/>
      <c r="G21" s="61"/>
      <c r="H21" s="61"/>
      <c r="I21" s="61"/>
    </row>
    <row r="22" spans="1:9" ht="24" customHeight="1">
      <c r="A22" s="64"/>
      <c r="B22" s="65"/>
      <c r="C22" s="65"/>
      <c r="D22" s="55"/>
      <c r="E22" s="60"/>
      <c r="F22" s="60"/>
      <c r="G22" s="61"/>
      <c r="H22" s="61"/>
      <c r="I22" s="61"/>
    </row>
    <row r="23" spans="1:9" ht="24" customHeight="1">
      <c r="A23" s="45"/>
      <c r="B23" s="48"/>
      <c r="C23" s="48"/>
      <c r="D23" s="55"/>
      <c r="E23" s="60"/>
      <c r="F23" s="60"/>
      <c r="G23" s="61"/>
      <c r="H23" s="61"/>
      <c r="I23" s="61"/>
    </row>
    <row r="24" spans="1:9" ht="24" customHeight="1">
      <c r="A24" s="45"/>
      <c r="B24" s="66"/>
      <c r="C24" s="66"/>
      <c r="D24" s="55"/>
      <c r="E24" s="60"/>
      <c r="F24" s="60"/>
      <c r="G24" s="61"/>
      <c r="H24" s="61"/>
      <c r="I24" s="61"/>
    </row>
    <row r="25" spans="1:9" ht="24" customHeight="1">
      <c r="A25" s="45"/>
      <c r="B25" s="48"/>
      <c r="C25" s="48"/>
      <c r="D25" s="55"/>
      <c r="E25" s="60"/>
      <c r="F25" s="60"/>
      <c r="G25" s="61"/>
      <c r="H25" s="61"/>
      <c r="I25" s="61"/>
    </row>
    <row r="26" spans="1:9" ht="24" customHeight="1">
      <c r="A26" s="45"/>
      <c r="B26" s="48"/>
      <c r="C26" s="48"/>
      <c r="D26" s="55"/>
      <c r="E26" s="60"/>
      <c r="F26" s="60"/>
      <c r="G26" s="61"/>
      <c r="H26" s="61"/>
      <c r="I26" s="61"/>
    </row>
    <row r="27" spans="1:9" ht="24" customHeight="1">
      <c r="A27" s="45"/>
      <c r="B27" s="48"/>
      <c r="C27" s="48"/>
      <c r="D27" s="55"/>
      <c r="E27" s="60"/>
      <c r="F27" s="60"/>
      <c r="G27" s="61"/>
      <c r="H27" s="61"/>
      <c r="I27" s="61"/>
    </row>
    <row r="28" spans="1:9" ht="24" customHeight="1">
      <c r="A28" s="45"/>
      <c r="B28" s="48"/>
      <c r="C28" s="48"/>
      <c r="D28" s="55"/>
      <c r="E28" s="60"/>
      <c r="F28" s="60"/>
      <c r="G28" s="61"/>
      <c r="H28" s="61"/>
      <c r="I28" s="61"/>
    </row>
    <row r="29" spans="1:9" ht="24" customHeight="1">
      <c r="A29" s="64" t="s">
        <v>166</v>
      </c>
      <c r="B29" s="66"/>
      <c r="C29" s="66"/>
      <c r="D29" s="66"/>
      <c r="E29" s="60">
        <v>1</v>
      </c>
      <c r="F29" s="60" t="s">
        <v>8</v>
      </c>
      <c r="G29" s="61"/>
      <c r="H29" s="61"/>
      <c r="I29" s="61"/>
    </row>
    <row r="30" spans="1:9" ht="24" customHeight="1">
      <c r="A30" s="45"/>
      <c r="B30" s="66" t="s">
        <v>167</v>
      </c>
      <c r="C30" s="48"/>
      <c r="D30" s="48"/>
      <c r="E30" s="60">
        <v>1</v>
      </c>
      <c r="F30" s="60" t="s">
        <v>8</v>
      </c>
      <c r="G30" s="61"/>
      <c r="H30" s="61"/>
      <c r="I30" s="61"/>
    </row>
    <row r="31" spans="1:9" ht="24" customHeight="1">
      <c r="A31" s="45"/>
      <c r="B31" s="48" t="s">
        <v>168</v>
      </c>
      <c r="C31" s="48"/>
      <c r="D31" s="48"/>
      <c r="E31" s="60">
        <v>1</v>
      </c>
      <c r="F31" s="60" t="s">
        <v>8</v>
      </c>
      <c r="G31" s="61"/>
      <c r="H31" s="61"/>
      <c r="I31" s="61"/>
    </row>
    <row r="32" spans="1:9" ht="24" customHeight="1">
      <c r="A32" s="45" t="s">
        <v>91</v>
      </c>
      <c r="B32" s="48"/>
      <c r="C32" s="48"/>
      <c r="D32" s="48"/>
      <c r="E32" s="60">
        <v>1</v>
      </c>
      <c r="F32" s="60" t="s">
        <v>8</v>
      </c>
      <c r="G32" s="61"/>
      <c r="H32" s="61"/>
      <c r="I32" s="61"/>
    </row>
    <row r="33" spans="1:9" ht="24" customHeight="1">
      <c r="A33" s="45" t="s">
        <v>169</v>
      </c>
      <c r="B33" s="48"/>
      <c r="C33" s="48"/>
      <c r="D33" s="53"/>
      <c r="E33" s="60">
        <v>1</v>
      </c>
      <c r="F33" s="60" t="s">
        <v>8</v>
      </c>
      <c r="G33" s="61"/>
      <c r="H33" s="61"/>
      <c r="I33" s="61"/>
    </row>
  </sheetData>
  <mergeCells count="7">
    <mergeCell ref="A1:I1"/>
    <mergeCell ref="A2:I2"/>
    <mergeCell ref="E3:I3"/>
    <mergeCell ref="E4:I4"/>
    <mergeCell ref="E5:F5"/>
    <mergeCell ref="E6:F6"/>
    <mergeCell ref="A8:D8"/>
  </mergeCells>
  <phoneticPr fontId="5"/>
  <pageMargins left="0.59055118110236227" right="0.59055118110236227" top="0.78740157480314965" bottom="0.78740157480314965" header="0.51181102362204722" footer="0.51181102362204722"/>
  <pageSetup paperSize="9"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3"/>
  <dimension ref="A1:AP37"/>
  <sheetViews>
    <sheetView view="pageBreakPreview" topLeftCell="A10" zoomScaleSheetLayoutView="100" workbookViewId="0">
      <selection activeCell="B6" sqref="B6"/>
    </sheetView>
  </sheetViews>
  <sheetFormatPr defaultColWidth="2.5" defaultRowHeight="21.75" customHeight="1"/>
  <cols>
    <col min="1" max="16384" width="2.5" style="1"/>
  </cols>
  <sheetData>
    <row r="1" spans="1:42" ht="21.75" customHeight="1">
      <c r="A1" s="69" t="s">
        <v>95</v>
      </c>
    </row>
    <row r="2" spans="1:42" ht="21.75" customHeight="1">
      <c r="A2" s="69"/>
      <c r="AP2" s="79">
        <v>1</v>
      </c>
    </row>
    <row r="3" spans="1:42" ht="21.75" customHeight="1">
      <c r="L3" s="112"/>
      <c r="X3" s="112" t="s">
        <v>14</v>
      </c>
      <c r="AC3" s="117">
        <v>582</v>
      </c>
      <c r="AD3" s="117"/>
      <c r="AE3" s="117"/>
      <c r="AF3" s="117"/>
      <c r="AG3" s="117"/>
      <c r="AH3" s="1" t="s">
        <v>13</v>
      </c>
      <c r="AP3" s="79">
        <v>2</v>
      </c>
    </row>
    <row r="4" spans="1:42" ht="21.75" customHeight="1">
      <c r="K4" s="2"/>
      <c r="M4" s="114"/>
      <c r="O4" s="114"/>
      <c r="X4" s="79" t="s">
        <v>62</v>
      </c>
      <c r="Y4" s="79"/>
      <c r="Z4" s="116">
        <v>20</v>
      </c>
      <c r="AA4" s="116"/>
      <c r="AB4" s="79" t="s">
        <v>42</v>
      </c>
      <c r="AC4" s="116">
        <v>10</v>
      </c>
      <c r="AD4" s="116"/>
      <c r="AE4" s="79" t="s">
        <v>64</v>
      </c>
      <c r="AF4" s="116">
        <v>20</v>
      </c>
      <c r="AG4" s="116"/>
      <c r="AH4" s="79" t="s">
        <v>11</v>
      </c>
      <c r="AP4" s="79">
        <v>3</v>
      </c>
    </row>
    <row r="5" spans="1:42" ht="21.75" customHeight="1">
      <c r="AP5" s="79">
        <v>4</v>
      </c>
    </row>
    <row r="6" spans="1:42" ht="21.75" customHeight="1">
      <c r="B6" s="79" t="e">
        <f>#REF!</f>
        <v>#REF!</v>
      </c>
      <c r="AP6" s="79">
        <v>5</v>
      </c>
    </row>
    <row r="7" spans="1:42" ht="21.75" customHeight="1">
      <c r="B7" s="80" t="e">
        <f>#REF!</f>
        <v>#REF!</v>
      </c>
      <c r="C7" s="81"/>
      <c r="D7" s="81"/>
      <c r="E7" s="81"/>
      <c r="O7" s="88"/>
      <c r="AP7" s="79">
        <v>6</v>
      </c>
    </row>
    <row r="8" spans="1:42" ht="21.75" customHeight="1">
      <c r="B8" s="81"/>
      <c r="C8" s="81"/>
      <c r="D8" s="81"/>
      <c r="E8" s="81"/>
      <c r="L8" s="88"/>
      <c r="AP8" s="79">
        <v>7</v>
      </c>
    </row>
    <row r="9" spans="1:42" ht="21.75" customHeight="1">
      <c r="S9" s="1" t="s">
        <v>39</v>
      </c>
      <c r="AP9" s="79">
        <v>8</v>
      </c>
    </row>
    <row r="10" spans="1:42" ht="21.75" customHeight="1">
      <c r="K10" s="112"/>
      <c r="L10" s="112"/>
      <c r="M10" s="112"/>
      <c r="N10" s="112"/>
      <c r="O10" s="112"/>
      <c r="S10" s="112" t="e">
        <f>"春日部市"&amp;#REF!&amp;"  "&amp;#REF!</f>
        <v>#REF!</v>
      </c>
      <c r="AP10" s="79">
        <v>9</v>
      </c>
    </row>
    <row r="11" spans="1:42" ht="21.75" customHeight="1">
      <c r="K11" s="112"/>
      <c r="L11" s="112"/>
      <c r="M11" s="112"/>
      <c r="N11" s="112"/>
      <c r="O11" s="112"/>
      <c r="P11" s="112"/>
      <c r="AP11" s="79">
        <v>10</v>
      </c>
    </row>
    <row r="12" spans="1:42" ht="21.75" customHeight="1">
      <c r="AP12" s="79">
        <v>11</v>
      </c>
    </row>
    <row r="13" spans="1:42" ht="21.75" customHeight="1">
      <c r="A13" s="2" t="s">
        <v>12</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P13" s="79">
        <v>12</v>
      </c>
    </row>
    <row r="14" spans="1:42" ht="21.75" customHeight="1">
      <c r="AP14" s="79">
        <v>13</v>
      </c>
    </row>
    <row r="15" spans="1:42" ht="21.75" customHeight="1">
      <c r="J15" s="2" t="s">
        <v>16</v>
      </c>
      <c r="AP15" s="79">
        <v>14</v>
      </c>
    </row>
    <row r="16" spans="1:42" ht="21.75" customHeight="1">
      <c r="A16" s="1" t="s">
        <v>96</v>
      </c>
      <c r="AP16" s="79">
        <v>15</v>
      </c>
    </row>
    <row r="17" spans="1:42" ht="21.75" customHeight="1">
      <c r="J17" s="2" t="s">
        <v>20</v>
      </c>
      <c r="AP17" s="79">
        <v>16</v>
      </c>
    </row>
    <row r="18" spans="1:42" ht="21.75" customHeight="1">
      <c r="A18" s="1" t="s">
        <v>72</v>
      </c>
      <c r="AP18" s="79">
        <v>17</v>
      </c>
    </row>
    <row r="19" spans="1:42" ht="21.75" customHeight="1">
      <c r="AP19" s="79">
        <v>18</v>
      </c>
    </row>
    <row r="20" spans="1:42" ht="21.75" customHeight="1">
      <c r="AP20" s="79">
        <v>19</v>
      </c>
    </row>
    <row r="21" spans="1:42" ht="21.75" customHeight="1">
      <c r="A21" s="70" t="s">
        <v>1</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P21" s="79">
        <v>20</v>
      </c>
    </row>
    <row r="22" spans="1:42" ht="21.75" customHeight="1">
      <c r="B22" s="70"/>
      <c r="C22" s="70"/>
      <c r="D22" s="70"/>
      <c r="E22" s="70"/>
      <c r="F22" s="70"/>
      <c r="G22" s="70"/>
      <c r="H22" s="70"/>
      <c r="I22" s="70"/>
      <c r="J22" s="70"/>
      <c r="K22" s="70"/>
      <c r="L22" s="70"/>
      <c r="M22" s="70"/>
      <c r="N22" s="70"/>
      <c r="O22" s="70"/>
      <c r="AP22" s="79">
        <v>21</v>
      </c>
    </row>
    <row r="23" spans="1:42" ht="21.75" customHeight="1">
      <c r="A23" s="71"/>
      <c r="B23" s="82" t="s">
        <v>98</v>
      </c>
      <c r="C23" s="82"/>
      <c r="D23" s="82"/>
      <c r="E23" s="82"/>
      <c r="F23" s="89"/>
      <c r="G23" s="96"/>
      <c r="H23" s="103" t="e">
        <f>#REF!</f>
        <v>#REF!</v>
      </c>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18"/>
      <c r="AP23" s="79">
        <v>22</v>
      </c>
    </row>
    <row r="24" spans="1:42" ht="21.75" customHeight="1">
      <c r="A24" s="72"/>
      <c r="B24" s="83" t="s">
        <v>99</v>
      </c>
      <c r="C24" s="83"/>
      <c r="D24" s="83"/>
      <c r="E24" s="83"/>
      <c r="F24" s="90"/>
      <c r="G24" s="97"/>
      <c r="H24" s="104" t="e">
        <f>#REF!</f>
        <v>#REF!</v>
      </c>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19"/>
      <c r="AP24" s="79">
        <v>23</v>
      </c>
    </row>
    <row r="25" spans="1:42" ht="21.75" customHeight="1">
      <c r="A25" s="73"/>
      <c r="B25" s="12" t="s">
        <v>74</v>
      </c>
      <c r="C25" s="12"/>
      <c r="D25" s="12"/>
      <c r="E25" s="12"/>
      <c r="F25" s="91"/>
      <c r="G25" s="98" t="s">
        <v>75</v>
      </c>
      <c r="H25" s="84" t="s">
        <v>76</v>
      </c>
      <c r="I25" s="84"/>
      <c r="J25" s="110"/>
      <c r="K25" s="110" t="s">
        <v>77</v>
      </c>
      <c r="L25" s="88"/>
      <c r="M25" s="88"/>
      <c r="N25" s="88"/>
      <c r="O25" s="88"/>
      <c r="P25" s="88"/>
      <c r="Q25" s="88"/>
      <c r="R25" s="88"/>
      <c r="S25" s="88"/>
      <c r="T25" s="88"/>
      <c r="U25" s="88"/>
      <c r="V25" s="88"/>
      <c r="W25" s="88"/>
      <c r="X25" s="88"/>
      <c r="Y25" s="88"/>
      <c r="Z25" s="88"/>
      <c r="AA25" s="88"/>
      <c r="AB25" s="88"/>
      <c r="AC25" s="88"/>
      <c r="AD25" s="88"/>
      <c r="AE25" s="88"/>
      <c r="AF25" s="88"/>
      <c r="AG25" s="88"/>
      <c r="AH25" s="120"/>
      <c r="AP25" s="79">
        <v>24</v>
      </c>
    </row>
    <row r="26" spans="1:42" ht="21.75" customHeight="1">
      <c r="A26" s="74"/>
      <c r="B26" s="84"/>
      <c r="C26" s="84"/>
      <c r="D26" s="84"/>
      <c r="E26" s="84"/>
      <c r="F26" s="92"/>
      <c r="G26" s="98"/>
      <c r="H26" s="88"/>
      <c r="I26" s="88"/>
      <c r="J26" s="111" t="s">
        <v>43</v>
      </c>
      <c r="K26" s="111"/>
      <c r="M26" s="88" t="e">
        <f>#REF!</f>
        <v>#REF!</v>
      </c>
      <c r="P26" s="115"/>
      <c r="Q26" s="115"/>
      <c r="R26" s="111" t="s">
        <v>19</v>
      </c>
      <c r="S26" s="111"/>
      <c r="T26" s="88"/>
      <c r="U26" s="88" t="e">
        <f>#REF!&amp;#REF!</f>
        <v>#REF!</v>
      </c>
      <c r="V26" s="88"/>
      <c r="W26" s="88"/>
      <c r="X26" s="88"/>
      <c r="Y26" s="88"/>
      <c r="Z26" s="88"/>
      <c r="AA26" s="88"/>
      <c r="AB26" s="88"/>
      <c r="AC26" s="88"/>
      <c r="AD26" s="88"/>
      <c r="AE26" s="88"/>
      <c r="AF26" s="88"/>
      <c r="AG26" s="88"/>
      <c r="AH26" s="120"/>
      <c r="AP26" s="79">
        <v>25</v>
      </c>
    </row>
    <row r="27" spans="1:42" ht="21.75" customHeight="1">
      <c r="A27" s="74"/>
      <c r="B27" s="84"/>
      <c r="C27" s="84"/>
      <c r="D27" s="84"/>
      <c r="E27" s="84"/>
      <c r="F27" s="92"/>
      <c r="G27" s="99" t="s">
        <v>75</v>
      </c>
      <c r="H27" s="105" t="s">
        <v>63</v>
      </c>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21"/>
      <c r="AP27" s="79">
        <v>26</v>
      </c>
    </row>
    <row r="28" spans="1:42" ht="21.75" customHeight="1">
      <c r="A28" s="74"/>
      <c r="B28" s="84"/>
      <c r="C28" s="84"/>
      <c r="D28" s="84"/>
      <c r="E28" s="84"/>
      <c r="F28" s="92"/>
      <c r="G28" s="98"/>
      <c r="H28" s="88"/>
      <c r="I28" s="88" t="s">
        <v>120</v>
      </c>
      <c r="J28" s="88"/>
      <c r="K28" s="88"/>
      <c r="L28" s="88"/>
      <c r="M28" s="88"/>
      <c r="N28" s="88"/>
      <c r="O28" s="88"/>
      <c r="P28" s="88"/>
      <c r="Q28" s="88"/>
      <c r="R28" s="88"/>
      <c r="S28" s="88"/>
      <c r="T28" s="88"/>
      <c r="U28" s="88"/>
      <c r="V28" s="88"/>
      <c r="W28" s="88"/>
      <c r="X28" s="88"/>
      <c r="Y28" s="88"/>
      <c r="Z28" s="3"/>
      <c r="AA28" s="3"/>
      <c r="AB28" s="3"/>
      <c r="AC28" s="3"/>
      <c r="AD28" s="3"/>
      <c r="AE28" s="3"/>
      <c r="AF28" s="3"/>
      <c r="AG28" s="3"/>
      <c r="AH28" s="122"/>
      <c r="AP28" s="79">
        <v>27</v>
      </c>
    </row>
    <row r="29" spans="1:42" ht="21.75" customHeight="1">
      <c r="A29" s="74"/>
      <c r="B29" s="84"/>
      <c r="C29" s="84"/>
      <c r="D29" s="84"/>
      <c r="E29" s="84"/>
      <c r="F29" s="92"/>
      <c r="G29" s="100"/>
      <c r="H29" s="12" t="s">
        <v>76</v>
      </c>
      <c r="I29" s="12"/>
      <c r="J29" s="106"/>
      <c r="K29" s="106" t="s">
        <v>77</v>
      </c>
      <c r="L29" s="113"/>
      <c r="M29" s="113"/>
      <c r="N29" s="113"/>
      <c r="O29" s="113"/>
      <c r="P29" s="113"/>
      <c r="Q29" s="113"/>
      <c r="R29" s="113"/>
      <c r="S29" s="113"/>
      <c r="T29" s="113"/>
      <c r="U29" s="113"/>
      <c r="V29" s="113"/>
      <c r="W29" s="113"/>
      <c r="X29" s="113"/>
      <c r="Y29" s="113"/>
      <c r="Z29" s="88"/>
      <c r="AA29" s="88"/>
      <c r="AB29" s="88"/>
      <c r="AC29" s="88"/>
      <c r="AD29" s="88"/>
      <c r="AE29" s="88"/>
      <c r="AF29" s="88"/>
      <c r="AG29" s="88"/>
      <c r="AH29" s="120"/>
      <c r="AP29" s="79">
        <v>28</v>
      </c>
    </row>
    <row r="30" spans="1:42" ht="21.75" customHeight="1">
      <c r="A30" s="74"/>
      <c r="B30" s="84"/>
      <c r="C30" s="84"/>
      <c r="D30" s="84"/>
      <c r="E30" s="84"/>
      <c r="F30" s="92"/>
      <c r="G30" s="98"/>
      <c r="H30" s="88"/>
      <c r="I30" s="88"/>
      <c r="J30" s="111" t="s">
        <v>43</v>
      </c>
      <c r="K30" s="111"/>
      <c r="M30" s="88" t="e">
        <f>#REF!</f>
        <v>#REF!</v>
      </c>
      <c r="P30" s="115"/>
      <c r="Q30" s="115"/>
      <c r="R30" s="111" t="s">
        <v>19</v>
      </c>
      <c r="S30" s="111"/>
      <c r="T30" s="88"/>
      <c r="U30" s="88" t="e">
        <f>#REF!</f>
        <v>#REF!</v>
      </c>
      <c r="V30" s="88"/>
      <c r="W30" s="88"/>
      <c r="X30" s="88"/>
      <c r="Y30" s="88"/>
      <c r="Z30" s="88"/>
      <c r="AA30" s="88"/>
      <c r="AB30" s="88"/>
      <c r="AC30" s="88"/>
      <c r="AD30" s="88"/>
      <c r="AE30" s="88"/>
      <c r="AF30" s="88"/>
      <c r="AG30" s="88"/>
      <c r="AH30" s="120"/>
      <c r="AP30" s="79">
        <v>29</v>
      </c>
    </row>
    <row r="31" spans="1:42" ht="21.75" customHeight="1">
      <c r="A31" s="74"/>
      <c r="B31" s="84"/>
      <c r="C31" s="84"/>
      <c r="D31" s="84"/>
      <c r="E31" s="84"/>
      <c r="F31" s="92"/>
      <c r="G31" s="99" t="s">
        <v>75</v>
      </c>
      <c r="H31" s="105" t="s">
        <v>63</v>
      </c>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21"/>
      <c r="AP31" s="79">
        <v>30</v>
      </c>
    </row>
    <row r="32" spans="1:42" ht="21.75" customHeight="1">
      <c r="A32" s="74"/>
      <c r="B32" s="84"/>
      <c r="C32" s="84"/>
      <c r="D32" s="84"/>
      <c r="E32" s="84"/>
      <c r="F32" s="92"/>
      <c r="G32" s="98"/>
      <c r="H32" s="88"/>
      <c r="I32" s="88" t="s">
        <v>119</v>
      </c>
      <c r="J32" s="88"/>
      <c r="K32" s="88"/>
      <c r="L32" s="88"/>
      <c r="M32" s="88"/>
      <c r="N32" s="88"/>
      <c r="O32" s="88"/>
      <c r="P32" s="88"/>
      <c r="Q32" s="88"/>
      <c r="R32" s="88"/>
      <c r="S32" s="88"/>
      <c r="T32" s="88"/>
      <c r="U32" s="88"/>
      <c r="V32" s="88"/>
      <c r="W32" s="88"/>
      <c r="X32" s="88"/>
      <c r="Y32" s="88"/>
      <c r="Z32" s="3"/>
      <c r="AA32" s="3"/>
      <c r="AB32" s="3"/>
      <c r="AC32" s="3"/>
      <c r="AD32" s="3"/>
      <c r="AE32" s="3"/>
      <c r="AF32" s="3"/>
      <c r="AG32" s="3"/>
      <c r="AH32" s="122"/>
      <c r="AP32" s="79">
        <v>31</v>
      </c>
    </row>
    <row r="33" spans="1:34" ht="21.75" customHeight="1">
      <c r="A33" s="73"/>
      <c r="B33" s="85" t="s">
        <v>24</v>
      </c>
      <c r="C33" s="12"/>
      <c r="D33" s="12"/>
      <c r="E33" s="12"/>
      <c r="F33" s="91"/>
      <c r="G33" s="100"/>
      <c r="H33" s="106" t="s">
        <v>118</v>
      </c>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20"/>
    </row>
    <row r="34" spans="1:34" ht="21.75" customHeight="1">
      <c r="A34" s="75"/>
      <c r="B34" s="86"/>
      <c r="C34" s="86"/>
      <c r="D34" s="86"/>
      <c r="E34" s="86"/>
      <c r="F34" s="93"/>
      <c r="G34" s="101"/>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20"/>
    </row>
    <row r="35" spans="1:34" ht="21.75" customHeight="1">
      <c r="A35" s="76"/>
      <c r="B35" s="85" t="s">
        <v>100</v>
      </c>
      <c r="C35" s="85"/>
      <c r="D35" s="85"/>
      <c r="E35" s="85"/>
      <c r="F35" s="94"/>
      <c r="G35" s="98"/>
      <c r="H35" s="108" t="s">
        <v>78</v>
      </c>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23"/>
    </row>
    <row r="36" spans="1:34" ht="21.75" customHeight="1">
      <c r="A36" s="77"/>
      <c r="B36" s="87"/>
      <c r="C36" s="87"/>
      <c r="D36" s="87"/>
      <c r="E36" s="87"/>
      <c r="F36" s="95"/>
      <c r="G36" s="102"/>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24"/>
    </row>
    <row r="37" spans="1:34" ht="21.75" customHeight="1">
      <c r="A37" s="78"/>
      <c r="B37" s="88"/>
      <c r="C37" s="88"/>
      <c r="D37" s="88"/>
      <c r="E37" s="88"/>
      <c r="F37" s="88"/>
      <c r="G37" s="88"/>
      <c r="H37" s="88"/>
      <c r="I37" s="88"/>
      <c r="J37" s="88"/>
      <c r="K37" s="88"/>
      <c r="L37" s="88"/>
      <c r="M37" s="88"/>
      <c r="N37" s="88"/>
      <c r="O37" s="88"/>
      <c r="P37" s="88"/>
      <c r="Q37" s="88"/>
      <c r="R37" s="88"/>
      <c r="S37" s="88"/>
      <c r="T37" s="88"/>
      <c r="U37" s="88"/>
      <c r="V37" s="88"/>
      <c r="X37" s="88"/>
    </row>
  </sheetData>
  <mergeCells count="21">
    <mergeCell ref="AC3:AG3"/>
    <mergeCell ref="Z4:AA4"/>
    <mergeCell ref="AC4:AD4"/>
    <mergeCell ref="AF4:AG4"/>
    <mergeCell ref="A13:AI13"/>
    <mergeCell ref="A21:AH21"/>
    <mergeCell ref="B23:E23"/>
    <mergeCell ref="H23:AH23"/>
    <mergeCell ref="B24:E24"/>
    <mergeCell ref="H24:AH24"/>
    <mergeCell ref="H25:I25"/>
    <mergeCell ref="J26:K26"/>
    <mergeCell ref="R26:S26"/>
    <mergeCell ref="H29:I29"/>
    <mergeCell ref="J30:K30"/>
    <mergeCell ref="R30:S30"/>
    <mergeCell ref="B33:E34"/>
    <mergeCell ref="H33:AG34"/>
    <mergeCell ref="B35:E36"/>
    <mergeCell ref="H35:AG36"/>
    <mergeCell ref="B25:E32"/>
  </mergeCells>
  <phoneticPr fontId="12"/>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9"/>
  <dimension ref="A1:AP35"/>
  <sheetViews>
    <sheetView showZeros="0" view="pageBreakPreview" zoomScaleSheetLayoutView="100" workbookViewId="0">
      <selection activeCell="A2" sqref="A2"/>
    </sheetView>
  </sheetViews>
  <sheetFormatPr defaultColWidth="2.5" defaultRowHeight="21.75" customHeight="1"/>
  <cols>
    <col min="1" max="16384" width="2.5" style="1"/>
  </cols>
  <sheetData>
    <row r="1" spans="1:42" ht="21.75" customHeight="1">
      <c r="A1" s="1" t="s">
        <v>138</v>
      </c>
    </row>
    <row r="2" spans="1:42" ht="21.75" customHeight="1">
      <c r="A2" s="1" t="s">
        <v>140</v>
      </c>
      <c r="AP2" s="79">
        <v>1</v>
      </c>
    </row>
    <row r="3" spans="1:42" ht="21.75" customHeight="1">
      <c r="L3" s="112"/>
      <c r="X3" s="112" t="s">
        <v>14</v>
      </c>
      <c r="AC3" s="117">
        <v>163</v>
      </c>
      <c r="AD3" s="117"/>
      <c r="AE3" s="117"/>
      <c r="AF3" s="117"/>
      <c r="AG3" s="117"/>
      <c r="AH3" s="1" t="s">
        <v>13</v>
      </c>
      <c r="AP3" s="79">
        <v>2</v>
      </c>
    </row>
    <row r="4" spans="1:42" ht="21.75" customHeight="1">
      <c r="K4" s="2"/>
      <c r="M4" s="114"/>
      <c r="O4" s="114"/>
      <c r="X4" s="79" t="s">
        <v>62</v>
      </c>
      <c r="Y4" s="79"/>
      <c r="Z4" s="116">
        <v>21</v>
      </c>
      <c r="AA4" s="116"/>
      <c r="AB4" s="79" t="s">
        <v>42</v>
      </c>
      <c r="AC4" s="116">
        <v>8</v>
      </c>
      <c r="AD4" s="116"/>
      <c r="AE4" s="79" t="s">
        <v>64</v>
      </c>
      <c r="AF4" s="116">
        <v>5</v>
      </c>
      <c r="AG4" s="116"/>
      <c r="AH4" s="79" t="s">
        <v>11</v>
      </c>
      <c r="AP4" s="79">
        <v>3</v>
      </c>
    </row>
    <row r="5" spans="1:42" ht="21.75" customHeight="1">
      <c r="AP5" s="79">
        <v>4</v>
      </c>
    </row>
    <row r="6" spans="1:42" ht="21.75" customHeight="1">
      <c r="B6" s="1" t="e">
        <f>#REF!</f>
        <v>#REF!</v>
      </c>
      <c r="AP6" s="79">
        <v>5</v>
      </c>
    </row>
    <row r="7" spans="1:42" ht="21.75" customHeight="1">
      <c r="B7" s="134" t="e">
        <f>#REF!</f>
        <v>#REF!</v>
      </c>
      <c r="C7" s="81"/>
      <c r="D7" s="81"/>
      <c r="E7" s="81"/>
      <c r="O7" s="88"/>
      <c r="AP7" s="79">
        <v>6</v>
      </c>
    </row>
    <row r="8" spans="1:42" ht="21.75" customHeight="1">
      <c r="B8" s="81"/>
      <c r="C8" s="81"/>
      <c r="D8" s="81"/>
      <c r="E8" s="81"/>
      <c r="L8" s="88"/>
      <c r="AP8" s="79">
        <v>7</v>
      </c>
    </row>
    <row r="9" spans="1:42" ht="21.75" customHeight="1">
      <c r="S9" s="1" t="s">
        <v>39</v>
      </c>
      <c r="AP9" s="79">
        <v>8</v>
      </c>
    </row>
    <row r="10" spans="1:42" ht="21.75" customHeight="1">
      <c r="K10" s="112"/>
      <c r="L10" s="112"/>
      <c r="M10" s="112"/>
      <c r="N10" s="112"/>
      <c r="O10" s="112"/>
      <c r="S10" s="112" t="e">
        <f>"春日部市水道部長　"&amp;#REF!</f>
        <v>#REF!</v>
      </c>
      <c r="AP10" s="79">
        <v>9</v>
      </c>
    </row>
    <row r="11" spans="1:42" ht="21.75" customHeight="1">
      <c r="K11" s="112"/>
      <c r="L11" s="112"/>
      <c r="M11" s="112"/>
      <c r="N11" s="112"/>
      <c r="O11" s="112"/>
      <c r="P11" s="112"/>
      <c r="AP11" s="79">
        <v>10</v>
      </c>
    </row>
    <row r="12" spans="1:42" ht="21.75" customHeight="1">
      <c r="Q12" s="2" t="s">
        <v>16</v>
      </c>
      <c r="AP12" s="79">
        <v>11</v>
      </c>
    </row>
    <row r="13" spans="1:42" ht="21.75" customHeight="1">
      <c r="A13" s="125" t="s">
        <v>188</v>
      </c>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64"/>
      <c r="AP13" s="79">
        <v>12</v>
      </c>
    </row>
    <row r="14" spans="1:42" ht="21.75" customHeight="1">
      <c r="Q14" s="2" t="s">
        <v>20</v>
      </c>
      <c r="AP14" s="79">
        <v>13</v>
      </c>
    </row>
    <row r="15" spans="1:42" ht="21.75" customHeight="1">
      <c r="K15" s="2" t="s">
        <v>16</v>
      </c>
      <c r="AP15" s="79">
        <v>14</v>
      </c>
    </row>
    <row r="16" spans="1:42" ht="21.75" customHeight="1">
      <c r="A16" s="1" t="s">
        <v>141</v>
      </c>
      <c r="AP16" s="79">
        <v>15</v>
      </c>
    </row>
    <row r="17" spans="1:42" ht="21.75" customHeight="1">
      <c r="K17" s="2" t="s">
        <v>20</v>
      </c>
      <c r="AP17" s="79">
        <v>16</v>
      </c>
    </row>
    <row r="18" spans="1:42" ht="21.75" customHeight="1">
      <c r="A18" s="1" t="s">
        <v>89</v>
      </c>
      <c r="AP18" s="79">
        <v>17</v>
      </c>
    </row>
    <row r="19" spans="1:42" ht="21.75" customHeight="1">
      <c r="AP19" s="79">
        <v>18</v>
      </c>
    </row>
    <row r="20" spans="1:42" ht="21.75" customHeight="1">
      <c r="AP20" s="79">
        <v>19</v>
      </c>
    </row>
    <row r="21" spans="1:42" ht="21.75" customHeight="1">
      <c r="A21" s="70" t="s">
        <v>1</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P21" s="79">
        <v>20</v>
      </c>
    </row>
    <row r="22" spans="1:42" ht="21.75" customHeight="1">
      <c r="B22" s="70"/>
      <c r="C22" s="70"/>
      <c r="D22" s="70"/>
      <c r="E22" s="70"/>
      <c r="F22" s="70"/>
      <c r="G22" s="70"/>
      <c r="H22" s="70"/>
      <c r="I22" s="70"/>
      <c r="J22" s="70"/>
      <c r="K22" s="70"/>
      <c r="L22" s="70"/>
      <c r="M22" s="70"/>
      <c r="N22" s="70"/>
      <c r="O22" s="70"/>
      <c r="AP22" s="79">
        <v>21</v>
      </c>
    </row>
    <row r="23" spans="1:42" ht="24" customHeight="1">
      <c r="A23" s="126" t="s">
        <v>88</v>
      </c>
      <c r="B23" s="135"/>
      <c r="C23" s="135"/>
      <c r="D23" s="135"/>
      <c r="E23" s="135"/>
      <c r="F23" s="135"/>
      <c r="G23" s="135"/>
      <c r="H23" s="135"/>
      <c r="I23" s="155"/>
      <c r="J23" s="161"/>
      <c r="K23" s="161" t="e">
        <f>#REF!</f>
        <v>#REF!</v>
      </c>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3"/>
      <c r="AP23" s="79">
        <v>22</v>
      </c>
    </row>
    <row r="24" spans="1:42" ht="23.25" customHeight="1">
      <c r="A24" s="127"/>
      <c r="B24" s="136"/>
      <c r="C24" s="136"/>
      <c r="D24" s="136"/>
      <c r="E24" s="136"/>
      <c r="F24" s="136"/>
      <c r="G24" s="136"/>
      <c r="H24" s="136"/>
      <c r="I24" s="156"/>
      <c r="J24" s="3"/>
      <c r="K24" s="88"/>
      <c r="L24" s="88"/>
      <c r="M24" s="88"/>
      <c r="N24" s="88"/>
      <c r="O24" s="88"/>
      <c r="P24" s="88"/>
      <c r="Q24" s="88"/>
      <c r="R24" s="88"/>
      <c r="S24" s="88"/>
      <c r="T24" s="88"/>
      <c r="U24" s="88"/>
      <c r="V24" s="88"/>
      <c r="W24" s="88"/>
      <c r="X24" s="88"/>
      <c r="Y24" s="88"/>
      <c r="Z24" s="88"/>
      <c r="AA24" s="88"/>
      <c r="AB24" s="88"/>
      <c r="AC24" s="88"/>
      <c r="AD24" s="88"/>
      <c r="AE24" s="88"/>
      <c r="AF24" s="88"/>
      <c r="AG24" s="88"/>
      <c r="AH24" s="120"/>
      <c r="AP24" s="79">
        <v>23</v>
      </c>
    </row>
    <row r="25" spans="1:42" ht="24" customHeight="1">
      <c r="A25" s="128" t="s">
        <v>54</v>
      </c>
      <c r="B25" s="70"/>
      <c r="C25" s="70"/>
      <c r="D25" s="70"/>
      <c r="E25" s="70"/>
      <c r="F25" s="70"/>
      <c r="G25" s="70"/>
      <c r="H25" s="70"/>
      <c r="I25" s="157"/>
      <c r="J25" s="110"/>
      <c r="K25" s="113" t="e">
        <f>#REF!</f>
        <v>#REF!</v>
      </c>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23"/>
      <c r="AP25" s="79">
        <v>24</v>
      </c>
    </row>
    <row r="26" spans="1:42" ht="23.25" customHeight="1">
      <c r="A26" s="127"/>
      <c r="B26" s="136"/>
      <c r="C26" s="136"/>
      <c r="D26" s="136"/>
      <c r="E26" s="136"/>
      <c r="F26" s="136"/>
      <c r="G26" s="136"/>
      <c r="H26" s="136"/>
      <c r="I26" s="156"/>
      <c r="J26" s="3"/>
      <c r="K26" s="3"/>
      <c r="L26" s="3"/>
      <c r="M26" s="3"/>
      <c r="N26" s="3"/>
      <c r="O26" s="3"/>
      <c r="P26" s="3"/>
      <c r="Q26" s="3"/>
      <c r="R26" s="3"/>
      <c r="S26" s="3"/>
      <c r="T26" s="3"/>
      <c r="U26" s="3"/>
      <c r="V26" s="3"/>
      <c r="W26" s="3"/>
      <c r="X26" s="3"/>
      <c r="Y26" s="3"/>
      <c r="Z26" s="3"/>
      <c r="AA26" s="3"/>
      <c r="AB26" s="3"/>
      <c r="AC26" s="3"/>
      <c r="AD26" s="3"/>
      <c r="AE26" s="3"/>
      <c r="AF26" s="3"/>
      <c r="AG26" s="3"/>
      <c r="AH26" s="122"/>
      <c r="AP26" s="79">
        <v>25</v>
      </c>
    </row>
    <row r="27" spans="1:42" ht="24" customHeight="1">
      <c r="A27" s="129" t="s">
        <v>143</v>
      </c>
      <c r="B27" s="137"/>
      <c r="C27" s="143"/>
      <c r="D27" s="149" t="s">
        <v>144</v>
      </c>
      <c r="E27" s="152"/>
      <c r="F27" s="152"/>
      <c r="G27" s="152"/>
      <c r="H27" s="152"/>
      <c r="I27" s="158"/>
      <c r="J27" s="88"/>
      <c r="K27" s="113" t="s">
        <v>145</v>
      </c>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23"/>
      <c r="AP27" s="79">
        <v>26</v>
      </c>
    </row>
    <row r="28" spans="1:42" ht="23.25" customHeight="1">
      <c r="A28" s="130"/>
      <c r="B28" s="138"/>
      <c r="C28" s="144"/>
      <c r="D28" s="150"/>
      <c r="E28" s="153"/>
      <c r="F28" s="153"/>
      <c r="G28" s="153"/>
      <c r="H28" s="153"/>
      <c r="I28" s="159"/>
      <c r="J28" s="3"/>
      <c r="K28" s="3"/>
      <c r="L28" s="3"/>
      <c r="M28" s="3"/>
      <c r="N28" s="3"/>
      <c r="O28" s="3"/>
      <c r="P28" s="3"/>
      <c r="Q28" s="3"/>
      <c r="R28" s="3"/>
      <c r="S28" s="3"/>
      <c r="T28" s="3"/>
      <c r="U28" s="3"/>
      <c r="V28" s="3"/>
      <c r="W28" s="3"/>
      <c r="X28" s="3"/>
      <c r="Y28" s="3"/>
      <c r="Z28" s="3"/>
      <c r="AA28" s="3"/>
      <c r="AB28" s="3"/>
      <c r="AC28" s="3"/>
      <c r="AD28" s="3"/>
      <c r="AE28" s="3"/>
      <c r="AF28" s="3"/>
      <c r="AG28" s="3"/>
      <c r="AH28" s="122"/>
      <c r="AP28" s="79">
        <v>27</v>
      </c>
    </row>
    <row r="29" spans="1:42" ht="24" customHeight="1">
      <c r="A29" s="130"/>
      <c r="B29" s="138"/>
      <c r="C29" s="144"/>
      <c r="D29" s="149" t="s">
        <v>146</v>
      </c>
      <c r="E29" s="152"/>
      <c r="F29" s="152"/>
      <c r="G29" s="152"/>
      <c r="H29" s="152"/>
      <c r="I29" s="158"/>
      <c r="J29" s="110"/>
      <c r="K29" s="113" t="e">
        <f>#REF!</f>
        <v>#REF!</v>
      </c>
      <c r="L29" s="113"/>
      <c r="M29" s="113"/>
      <c r="N29" s="113"/>
      <c r="O29" s="113" t="e">
        <f>#REF!</f>
        <v>#REF!</v>
      </c>
      <c r="P29" s="113"/>
      <c r="Q29" s="113"/>
      <c r="R29" s="113"/>
      <c r="S29" s="113"/>
      <c r="T29" s="113"/>
      <c r="U29" s="113"/>
      <c r="V29" s="113"/>
      <c r="W29" s="113"/>
      <c r="X29" s="113"/>
      <c r="Y29" s="113"/>
      <c r="Z29" s="113"/>
      <c r="AA29" s="113"/>
      <c r="AB29" s="113"/>
      <c r="AC29" s="113"/>
      <c r="AD29" s="113"/>
      <c r="AE29" s="113"/>
      <c r="AF29" s="113"/>
      <c r="AG29" s="113"/>
      <c r="AH29" s="123"/>
      <c r="AP29" s="79">
        <v>28</v>
      </c>
    </row>
    <row r="30" spans="1:42" ht="23.25" customHeight="1">
      <c r="A30" s="131"/>
      <c r="B30" s="139"/>
      <c r="C30" s="145"/>
      <c r="D30" s="150"/>
      <c r="E30" s="153"/>
      <c r="F30" s="153"/>
      <c r="G30" s="153"/>
      <c r="H30" s="153"/>
      <c r="I30" s="159"/>
      <c r="J30" s="3"/>
      <c r="K30" s="3"/>
      <c r="L30" s="3"/>
      <c r="M30" s="3"/>
      <c r="N30" s="3"/>
      <c r="O30" s="3"/>
      <c r="P30" s="3"/>
      <c r="Q30" s="3"/>
      <c r="R30" s="3"/>
      <c r="S30" s="3"/>
      <c r="T30" s="3"/>
      <c r="U30" s="3"/>
      <c r="V30" s="3"/>
      <c r="W30" s="3"/>
      <c r="X30" s="3"/>
      <c r="Y30" s="3"/>
      <c r="Z30" s="3"/>
      <c r="AA30" s="3"/>
      <c r="AB30" s="3"/>
      <c r="AC30" s="3"/>
      <c r="AD30" s="3"/>
      <c r="AE30" s="3"/>
      <c r="AF30" s="3"/>
      <c r="AG30" s="3"/>
      <c r="AH30" s="122"/>
      <c r="AP30" s="79">
        <v>29</v>
      </c>
    </row>
    <row r="31" spans="1:42" ht="24" customHeight="1">
      <c r="A31" s="129" t="s">
        <v>44</v>
      </c>
      <c r="B31" s="140"/>
      <c r="C31" s="146"/>
      <c r="D31" s="149" t="s">
        <v>144</v>
      </c>
      <c r="E31" s="152"/>
      <c r="F31" s="152"/>
      <c r="G31" s="152"/>
      <c r="H31" s="152"/>
      <c r="I31" s="158"/>
      <c r="J31" s="88"/>
      <c r="K31" s="113" t="s">
        <v>145</v>
      </c>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23"/>
      <c r="AP31" s="79">
        <v>30</v>
      </c>
    </row>
    <row r="32" spans="1:42" ht="23.25" customHeight="1">
      <c r="A32" s="132"/>
      <c r="B32" s="141"/>
      <c r="C32" s="147"/>
      <c r="D32" s="150"/>
      <c r="E32" s="153"/>
      <c r="F32" s="153"/>
      <c r="G32" s="153"/>
      <c r="H32" s="153"/>
      <c r="I32" s="159"/>
      <c r="J32" s="3"/>
      <c r="K32" s="3"/>
      <c r="L32" s="3"/>
      <c r="M32" s="3"/>
      <c r="N32" s="3"/>
      <c r="O32" s="3"/>
      <c r="P32" s="3"/>
      <c r="Q32" s="3"/>
      <c r="R32" s="3"/>
      <c r="S32" s="3"/>
      <c r="T32" s="3"/>
      <c r="U32" s="3"/>
      <c r="V32" s="3"/>
      <c r="W32" s="3"/>
      <c r="X32" s="3"/>
      <c r="Y32" s="3"/>
      <c r="Z32" s="3"/>
      <c r="AA32" s="3"/>
      <c r="AB32" s="3"/>
      <c r="AC32" s="3"/>
      <c r="AD32" s="3"/>
      <c r="AE32" s="3"/>
      <c r="AF32" s="3"/>
      <c r="AG32" s="3"/>
      <c r="AH32" s="122"/>
      <c r="AP32" s="79">
        <v>31</v>
      </c>
    </row>
    <row r="33" spans="1:34" ht="24" customHeight="1">
      <c r="A33" s="132"/>
      <c r="B33" s="141"/>
      <c r="C33" s="147"/>
      <c r="D33" s="149" t="s">
        <v>146</v>
      </c>
      <c r="E33" s="152"/>
      <c r="F33" s="152"/>
      <c r="G33" s="152"/>
      <c r="H33" s="152"/>
      <c r="I33" s="158"/>
      <c r="J33" s="88"/>
      <c r="K33" s="113" t="e">
        <f>#REF!</f>
        <v>#REF!</v>
      </c>
      <c r="L33" s="113"/>
      <c r="M33" s="113"/>
      <c r="N33" s="113"/>
      <c r="O33" s="113" t="e">
        <f>#REF!&amp;#REF!</f>
        <v>#REF!</v>
      </c>
      <c r="P33" s="113"/>
      <c r="Q33" s="113"/>
      <c r="R33" s="113"/>
      <c r="S33" s="113"/>
      <c r="T33" s="113"/>
      <c r="U33" s="113"/>
      <c r="V33" s="113"/>
      <c r="W33" s="113"/>
      <c r="X33" s="113"/>
      <c r="Y33" s="113"/>
      <c r="Z33" s="113"/>
      <c r="AA33" s="113"/>
      <c r="AB33" s="113"/>
      <c r="AC33" s="113"/>
      <c r="AD33" s="113"/>
      <c r="AE33" s="113"/>
      <c r="AF33" s="113"/>
      <c r="AG33" s="113"/>
      <c r="AH33" s="123"/>
    </row>
    <row r="34" spans="1:34" ht="23.25" customHeight="1">
      <c r="A34" s="133"/>
      <c r="B34" s="142"/>
      <c r="C34" s="148"/>
      <c r="D34" s="151"/>
      <c r="E34" s="154"/>
      <c r="F34" s="154"/>
      <c r="G34" s="154"/>
      <c r="H34" s="154"/>
      <c r="I34" s="160"/>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24"/>
    </row>
    <row r="35" spans="1:34" ht="21.75" customHeight="1">
      <c r="A35" s="78"/>
      <c r="B35" s="88"/>
      <c r="C35" s="88"/>
      <c r="D35" s="88"/>
      <c r="E35" s="88"/>
      <c r="F35" s="88"/>
      <c r="G35" s="88"/>
      <c r="H35" s="88"/>
      <c r="I35" s="88"/>
      <c r="J35" s="88"/>
      <c r="K35" s="88"/>
      <c r="L35" s="88"/>
      <c r="M35" s="88"/>
      <c r="N35" s="88"/>
      <c r="O35" s="88"/>
      <c r="P35" s="88"/>
      <c r="Q35" s="88"/>
      <c r="R35" s="88"/>
      <c r="S35" s="88"/>
      <c r="T35" s="88"/>
      <c r="U35" s="88"/>
      <c r="V35" s="88"/>
      <c r="X35" s="88"/>
    </row>
  </sheetData>
  <mergeCells count="22">
    <mergeCell ref="AC3:AG3"/>
    <mergeCell ref="Z4:AA4"/>
    <mergeCell ref="AC4:AD4"/>
    <mergeCell ref="AF4:AG4"/>
    <mergeCell ref="A13:AH13"/>
    <mergeCell ref="A21:AH21"/>
    <mergeCell ref="A23:I24"/>
    <mergeCell ref="K23:AH24"/>
    <mergeCell ref="A25:I26"/>
    <mergeCell ref="K25:AH26"/>
    <mergeCell ref="A27:C30"/>
    <mergeCell ref="D27:I28"/>
    <mergeCell ref="K27:AH28"/>
    <mergeCell ref="D29:I30"/>
    <mergeCell ref="K29:M30"/>
    <mergeCell ref="O29:AH30"/>
    <mergeCell ref="A31:C34"/>
    <mergeCell ref="D31:I32"/>
    <mergeCell ref="K31:AH32"/>
    <mergeCell ref="D33:I34"/>
    <mergeCell ref="K33:M34"/>
    <mergeCell ref="O33:AH34"/>
  </mergeCells>
  <phoneticPr fontId="5"/>
  <dataValidations count="3">
    <dataValidation type="list" allowBlank="1" showDropDown="0" showInputMessage="1" showErrorMessage="1" sqref="AC4:AD4">
      <formula1>$AP$2:$AP$13</formula1>
    </dataValidation>
    <dataValidation type="list" allowBlank="1" showDropDown="0" showInputMessage="1" showErrorMessage="1" sqref="AF4:AG4">
      <formula1>$AP$2:$AP$32</formula1>
    </dataValidation>
    <dataValidation type="list" allowBlank="1" showDropDown="0" showInputMessage="1" showErrorMessage="1" sqref="Z4:AA4">
      <formula1>$AP$21:$AP$31</formula1>
    </dataValidation>
  </dataValidations>
  <pageMargins left="0.78740157480314965" right="0.78740157480314965" top="0.78740157480314965" bottom="0.78740157480314965" header="0.51181102362204722" footer="0.51181102362204722"/>
  <pageSetup paperSize="9" fitToWidth="1" fitToHeight="1" orientation="portrait" usePrinterDefaults="1"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30">
    <tabColor theme="1"/>
  </sheetPr>
  <dimension ref="A1:AF42"/>
  <sheetViews>
    <sheetView view="pageBreakPreview" zoomScaleSheetLayoutView="100" workbookViewId="0">
      <selection sqref="A1:AG1"/>
    </sheetView>
  </sheetViews>
  <sheetFormatPr defaultColWidth="3.125" defaultRowHeight="18.75" customHeight="1"/>
  <cols>
    <col min="1" max="16384" width="3.125" style="23"/>
  </cols>
  <sheetData>
    <row r="1" spans="1:32" ht="18.75" customHeight="1">
      <c r="A1" s="165" t="s">
        <v>22</v>
      </c>
      <c r="B1" s="174"/>
      <c r="C1" s="174"/>
      <c r="D1" s="174"/>
      <c r="E1" s="174"/>
      <c r="F1" s="174"/>
      <c r="G1" s="174"/>
      <c r="H1" s="174"/>
      <c r="I1" s="174"/>
      <c r="J1" s="26"/>
      <c r="K1" s="26"/>
      <c r="L1" s="26"/>
      <c r="M1" s="26"/>
      <c r="N1" s="26"/>
    </row>
    <row r="2" spans="1:32" ht="18.75" customHeight="1">
      <c r="A2" s="166"/>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210"/>
      <c r="AF2" s="215">
        <v>1</v>
      </c>
    </row>
    <row r="3" spans="1:32" ht="18.75" customHeight="1">
      <c r="A3" s="167"/>
      <c r="B3" s="26"/>
      <c r="C3" s="26"/>
      <c r="D3" s="26"/>
      <c r="E3" s="26"/>
      <c r="F3" s="26"/>
      <c r="G3" s="26"/>
      <c r="H3" s="26"/>
      <c r="I3" s="26"/>
      <c r="J3" s="26"/>
      <c r="K3" s="26"/>
      <c r="L3" s="26"/>
      <c r="M3" s="26"/>
      <c r="N3" s="26"/>
      <c r="O3" s="26"/>
      <c r="P3" s="26"/>
      <c r="Q3" s="26"/>
      <c r="R3" s="26"/>
      <c r="S3" s="26"/>
      <c r="T3" s="26"/>
      <c r="U3" s="26"/>
      <c r="V3" s="26"/>
      <c r="W3" s="26"/>
      <c r="X3" s="26"/>
      <c r="Y3" s="26"/>
      <c r="Z3" s="26"/>
      <c r="AA3" s="26"/>
      <c r="AB3" s="212"/>
      <c r="AF3" s="215">
        <v>2</v>
      </c>
    </row>
    <row r="4" spans="1:32" ht="18.75" customHeight="1">
      <c r="A4" s="167"/>
      <c r="B4" s="26"/>
      <c r="C4" s="26"/>
      <c r="D4" s="26"/>
      <c r="E4" s="193"/>
      <c r="N4" s="26"/>
      <c r="O4" s="26"/>
      <c r="P4" s="26"/>
      <c r="Q4" s="200" t="s">
        <v>26</v>
      </c>
      <c r="R4" s="200"/>
      <c r="S4" s="201">
        <v>20</v>
      </c>
      <c r="T4" s="201"/>
      <c r="U4" s="202" t="s">
        <v>7</v>
      </c>
      <c r="V4" s="201">
        <v>5</v>
      </c>
      <c r="W4" s="201"/>
      <c r="X4" s="202" t="s">
        <v>18</v>
      </c>
      <c r="Y4" s="201"/>
      <c r="Z4" s="201"/>
      <c r="AA4" s="26" t="s">
        <v>28</v>
      </c>
      <c r="AB4" s="212"/>
      <c r="AF4" s="215">
        <v>3</v>
      </c>
    </row>
    <row r="5" spans="1:32" ht="18.75" customHeight="1">
      <c r="A5" s="168"/>
      <c r="B5" s="26"/>
      <c r="C5" s="26"/>
      <c r="D5" s="26"/>
      <c r="E5" s="26"/>
      <c r="F5" s="26"/>
      <c r="G5" s="26"/>
      <c r="H5" s="26"/>
      <c r="I5" s="26"/>
      <c r="J5" s="26"/>
      <c r="K5" s="26"/>
      <c r="L5" s="26"/>
      <c r="M5" s="26"/>
      <c r="N5" s="26"/>
      <c r="O5" s="26"/>
      <c r="P5" s="26"/>
      <c r="Q5" s="26"/>
      <c r="R5" s="26"/>
      <c r="S5" s="26"/>
      <c r="T5" s="26"/>
      <c r="U5" s="26"/>
      <c r="V5" s="26"/>
      <c r="W5" s="26"/>
      <c r="X5" s="26"/>
      <c r="Y5" s="26"/>
      <c r="Z5" s="26"/>
      <c r="AA5" s="26"/>
      <c r="AB5" s="212"/>
      <c r="AF5" s="215">
        <v>4</v>
      </c>
    </row>
    <row r="6" spans="1:32" ht="18.75" customHeight="1">
      <c r="A6" s="168"/>
      <c r="B6" s="26"/>
      <c r="C6" s="26"/>
      <c r="D6" s="26"/>
      <c r="E6" s="26"/>
      <c r="F6" s="26"/>
      <c r="G6" s="26"/>
      <c r="H6" s="26"/>
      <c r="I6" s="26"/>
      <c r="J6" s="26"/>
      <c r="K6" s="26"/>
      <c r="L6" s="26"/>
      <c r="M6" s="26"/>
      <c r="N6" s="26"/>
      <c r="O6" s="26"/>
      <c r="P6" s="26"/>
      <c r="Q6" s="26"/>
      <c r="R6" s="26"/>
      <c r="S6" s="26"/>
      <c r="T6" s="26"/>
      <c r="U6" s="26"/>
      <c r="V6" s="26"/>
      <c r="W6" s="26"/>
      <c r="X6" s="26"/>
      <c r="Y6" s="26"/>
      <c r="Z6" s="26"/>
      <c r="AA6" s="26"/>
      <c r="AB6" s="212"/>
      <c r="AF6" s="215">
        <v>5</v>
      </c>
    </row>
    <row r="7" spans="1:32" ht="18.75" customHeight="1">
      <c r="A7" s="169"/>
      <c r="B7" s="176" t="e">
        <f>"工事検査室長   "&amp;#REF!&amp;"  様"</f>
        <v>#REF!</v>
      </c>
      <c r="C7" s="174"/>
      <c r="D7" s="174"/>
      <c r="E7" s="174"/>
      <c r="F7" s="174"/>
      <c r="G7" s="174"/>
      <c r="H7" s="174"/>
      <c r="I7" s="174"/>
      <c r="J7" s="174"/>
      <c r="K7" s="174"/>
      <c r="L7" s="174"/>
      <c r="M7" s="26"/>
      <c r="N7" s="26"/>
      <c r="O7" s="26"/>
      <c r="P7" s="26"/>
      <c r="Q7" s="26"/>
      <c r="R7" s="26"/>
      <c r="S7" s="26"/>
      <c r="T7" s="26"/>
      <c r="U7" s="26"/>
      <c r="V7" s="26"/>
      <c r="W7" s="26"/>
      <c r="X7" s="26"/>
      <c r="Y7" s="26"/>
      <c r="Z7" s="26"/>
      <c r="AA7" s="26"/>
      <c r="AB7" s="212"/>
      <c r="AF7" s="215">
        <v>6</v>
      </c>
    </row>
    <row r="8" spans="1:32" ht="18.75" customHeight="1">
      <c r="A8" s="167"/>
      <c r="B8" s="26"/>
      <c r="C8" s="26"/>
      <c r="D8" s="26"/>
      <c r="E8" s="26"/>
      <c r="F8" s="26"/>
      <c r="G8" s="26"/>
      <c r="H8" s="26"/>
      <c r="I8" s="26"/>
      <c r="J8" s="26"/>
      <c r="K8" s="26"/>
      <c r="L8" s="26"/>
      <c r="M8" s="26"/>
      <c r="N8" s="26"/>
      <c r="O8" s="26"/>
      <c r="P8" s="26"/>
      <c r="Q8" s="26"/>
      <c r="R8" s="26"/>
      <c r="S8" s="26"/>
      <c r="T8" s="26"/>
      <c r="U8" s="26"/>
      <c r="V8" s="26"/>
      <c r="W8" s="26"/>
      <c r="X8" s="26"/>
      <c r="Y8" s="26"/>
      <c r="Z8" s="26"/>
      <c r="AA8" s="26"/>
      <c r="AB8" s="212"/>
      <c r="AF8" s="215">
        <v>7</v>
      </c>
    </row>
    <row r="9" spans="1:32" ht="18.75" customHeight="1">
      <c r="A9" s="167"/>
      <c r="B9" s="26"/>
      <c r="C9" s="26"/>
      <c r="D9" s="26"/>
      <c r="N9" s="26"/>
      <c r="O9" s="26"/>
      <c r="Y9" s="26"/>
      <c r="Z9" s="26"/>
      <c r="AA9" s="26"/>
      <c r="AB9" s="212"/>
      <c r="AF9" s="215">
        <v>8</v>
      </c>
    </row>
    <row r="10" spans="1:32" ht="18.75" customHeight="1">
      <c r="A10" s="167"/>
      <c r="B10" s="26"/>
      <c r="C10" s="26"/>
      <c r="D10" s="26"/>
      <c r="E10" s="26"/>
      <c r="F10" s="26"/>
      <c r="G10" s="26"/>
      <c r="H10" s="26"/>
      <c r="I10" s="26"/>
      <c r="J10" s="26"/>
      <c r="K10" s="26"/>
      <c r="L10" s="26"/>
      <c r="M10" s="26"/>
      <c r="N10" s="26"/>
      <c r="O10" s="26"/>
      <c r="Q10" s="178"/>
      <c r="R10" s="178"/>
      <c r="S10" s="26"/>
      <c r="T10" s="26"/>
      <c r="U10" s="26"/>
      <c r="V10" s="26"/>
      <c r="W10" s="26"/>
      <c r="X10" s="26"/>
      <c r="Z10" s="209" t="e">
        <f>"工務課長　"&amp;#REF!</f>
        <v>#REF!</v>
      </c>
      <c r="AA10" s="26"/>
      <c r="AB10" s="212"/>
      <c r="AF10" s="215">
        <v>9</v>
      </c>
    </row>
    <row r="11" spans="1:32" ht="18.75" customHeight="1">
      <c r="A11" s="16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12"/>
      <c r="AF11" s="215">
        <v>10</v>
      </c>
    </row>
    <row r="12" spans="1:32" ht="18.75" customHeight="1">
      <c r="A12" s="170" t="s">
        <v>101</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213"/>
      <c r="AF12" s="215">
        <v>11</v>
      </c>
    </row>
    <row r="13" spans="1:32" ht="18.75" customHeight="1">
      <c r="A13" s="167"/>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12"/>
      <c r="AF13" s="215">
        <v>12</v>
      </c>
    </row>
    <row r="14" spans="1:32" ht="18.75" customHeight="1">
      <c r="A14" s="167"/>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12"/>
      <c r="AF14" s="215">
        <v>13</v>
      </c>
    </row>
    <row r="15" spans="1:32" ht="18.75" customHeight="1">
      <c r="A15" s="171"/>
      <c r="B15" s="178" t="s">
        <v>116</v>
      </c>
      <c r="C15" s="184"/>
      <c r="D15" s="184"/>
      <c r="E15" s="184"/>
      <c r="F15" s="184"/>
      <c r="G15" s="184"/>
      <c r="H15" s="184"/>
      <c r="I15" s="184"/>
      <c r="J15" s="184"/>
      <c r="K15" s="184"/>
      <c r="L15" s="184"/>
      <c r="M15" s="198"/>
      <c r="N15" s="26"/>
      <c r="O15" s="26"/>
      <c r="P15" s="26"/>
      <c r="Q15" s="26"/>
      <c r="R15" s="26"/>
      <c r="S15" s="26"/>
      <c r="T15" s="26"/>
      <c r="U15" s="26"/>
      <c r="V15" s="26"/>
      <c r="W15" s="26"/>
      <c r="X15" s="26"/>
      <c r="Y15" s="26"/>
      <c r="Z15" s="26"/>
      <c r="AA15" s="26"/>
      <c r="AB15" s="212"/>
      <c r="AF15" s="215">
        <v>14</v>
      </c>
    </row>
    <row r="16" spans="1:32" ht="18.75" customHeight="1">
      <c r="A16" s="167"/>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12"/>
      <c r="AF16" s="215">
        <v>15</v>
      </c>
    </row>
    <row r="17" spans="1:32" ht="18.75" customHeight="1">
      <c r="A17" s="172" t="s">
        <v>1</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214"/>
      <c r="AF17" s="215">
        <v>16</v>
      </c>
    </row>
    <row r="18" spans="1:32" ht="18.75" customHeight="1">
      <c r="A18" s="168"/>
      <c r="N18" s="26"/>
      <c r="O18" s="26"/>
      <c r="P18" s="26"/>
      <c r="Q18" s="26"/>
      <c r="R18" s="26"/>
      <c r="S18" s="26"/>
      <c r="T18" s="26"/>
      <c r="U18" s="26"/>
      <c r="V18" s="26"/>
      <c r="W18" s="26"/>
      <c r="X18" s="26"/>
      <c r="Y18" s="26"/>
      <c r="Z18" s="26"/>
      <c r="AA18" s="26"/>
      <c r="AB18" s="212"/>
      <c r="AF18" s="215">
        <v>17</v>
      </c>
    </row>
    <row r="19" spans="1:32" ht="18.75" customHeight="1">
      <c r="A19" s="167"/>
      <c r="B19" s="26"/>
      <c r="C19" s="26"/>
      <c r="D19" s="26"/>
      <c r="E19" s="26"/>
      <c r="F19" s="26"/>
      <c r="G19" s="26"/>
      <c r="H19" s="26"/>
      <c r="I19" s="26"/>
      <c r="J19" s="35"/>
      <c r="K19" s="35"/>
      <c r="L19" s="35"/>
      <c r="M19" s="35"/>
      <c r="N19" s="26"/>
      <c r="O19" s="26"/>
      <c r="P19" s="26"/>
      <c r="Q19" s="26"/>
      <c r="R19" s="26"/>
      <c r="S19" s="26"/>
      <c r="T19" s="26"/>
      <c r="U19" s="26"/>
      <c r="V19" s="26"/>
      <c r="W19" s="26"/>
      <c r="X19" s="26"/>
      <c r="Y19" s="26"/>
      <c r="Z19" s="26"/>
      <c r="AA19" s="35" t="s">
        <v>102</v>
      </c>
      <c r="AB19" s="212"/>
      <c r="AF19" s="215">
        <v>18</v>
      </c>
    </row>
    <row r="20" spans="1:32" ht="18.75" customHeight="1">
      <c r="A20" s="168"/>
      <c r="B20" s="179" t="s">
        <v>117</v>
      </c>
      <c r="C20" s="185"/>
      <c r="D20" s="185"/>
      <c r="E20" s="194"/>
      <c r="F20" s="196"/>
      <c r="G20" s="196" t="e">
        <f>#REF!</f>
        <v>#REF!</v>
      </c>
      <c r="H20" s="196"/>
      <c r="I20" s="196"/>
      <c r="J20" s="196"/>
      <c r="K20" s="196"/>
      <c r="L20" s="196"/>
      <c r="M20" s="196"/>
      <c r="N20" s="196"/>
      <c r="O20" s="196"/>
      <c r="P20" s="196"/>
      <c r="Q20" s="196"/>
      <c r="R20" s="196"/>
      <c r="S20" s="185" t="s">
        <v>51</v>
      </c>
      <c r="T20" s="185"/>
      <c r="U20" s="185"/>
      <c r="V20" s="185"/>
      <c r="W20" s="185"/>
      <c r="X20" s="185"/>
      <c r="Y20" s="185"/>
      <c r="Z20" s="185"/>
      <c r="AA20" s="194"/>
      <c r="AB20" s="212"/>
      <c r="AF20" s="215">
        <v>19</v>
      </c>
    </row>
    <row r="21" spans="1:32" ht="18.75" customHeight="1">
      <c r="A21" s="167"/>
      <c r="B21" s="180"/>
      <c r="C21" s="186"/>
      <c r="D21" s="186"/>
      <c r="E21" s="195"/>
      <c r="F21" s="197"/>
      <c r="G21" s="197"/>
      <c r="H21" s="197"/>
      <c r="I21" s="197"/>
      <c r="J21" s="197"/>
      <c r="K21" s="197"/>
      <c r="L21" s="197"/>
      <c r="M21" s="197"/>
      <c r="N21" s="197"/>
      <c r="O21" s="197"/>
      <c r="P21" s="197"/>
      <c r="Q21" s="197"/>
      <c r="R21" s="197"/>
      <c r="S21" s="186"/>
      <c r="T21" s="186"/>
      <c r="U21" s="186"/>
      <c r="V21" s="186"/>
      <c r="W21" s="186"/>
      <c r="X21" s="186"/>
      <c r="Y21" s="186"/>
      <c r="Z21" s="186"/>
      <c r="AA21" s="195"/>
      <c r="AB21" s="212"/>
      <c r="AF21" s="215">
        <v>20</v>
      </c>
    </row>
    <row r="22" spans="1:32" ht="18.75" customHeight="1">
      <c r="A22" s="168"/>
      <c r="B22" s="179">
        <v>1</v>
      </c>
      <c r="C22" s="185"/>
      <c r="D22" s="189" t="s">
        <v>48</v>
      </c>
      <c r="E22" s="189"/>
      <c r="F22" s="189"/>
      <c r="G22" s="189"/>
      <c r="H22" s="189"/>
      <c r="I22" s="189"/>
      <c r="J22" s="189"/>
      <c r="K22" s="189"/>
      <c r="L22" s="189"/>
      <c r="M22" s="189"/>
      <c r="N22" s="189"/>
      <c r="O22" s="189"/>
      <c r="P22" s="189"/>
      <c r="Q22" s="189"/>
      <c r="R22" s="189"/>
      <c r="S22" s="189"/>
      <c r="T22" s="189"/>
      <c r="U22" s="166"/>
      <c r="V22" s="205" t="s">
        <v>104</v>
      </c>
      <c r="W22" s="205"/>
      <c r="X22" s="205"/>
      <c r="Y22" s="205"/>
      <c r="Z22" s="205"/>
      <c r="AA22" s="210"/>
      <c r="AB22" s="212"/>
      <c r="AF22" s="215">
        <v>21</v>
      </c>
    </row>
    <row r="23" spans="1:32" ht="18.75" customHeight="1">
      <c r="A23" s="167"/>
      <c r="B23" s="180"/>
      <c r="C23" s="186"/>
      <c r="D23" s="190"/>
      <c r="E23" s="190"/>
      <c r="F23" s="190"/>
      <c r="G23" s="190"/>
      <c r="H23" s="190"/>
      <c r="I23" s="190"/>
      <c r="J23" s="190"/>
      <c r="K23" s="190"/>
      <c r="L23" s="190"/>
      <c r="M23" s="190"/>
      <c r="N23" s="190"/>
      <c r="O23" s="190"/>
      <c r="P23" s="190"/>
      <c r="Q23" s="190"/>
      <c r="R23" s="190"/>
      <c r="S23" s="190"/>
      <c r="T23" s="190"/>
      <c r="U23" s="173"/>
      <c r="V23" s="206"/>
      <c r="W23" s="206"/>
      <c r="X23" s="206"/>
      <c r="Y23" s="206"/>
      <c r="Z23" s="206"/>
      <c r="AA23" s="211"/>
      <c r="AB23" s="212"/>
      <c r="AF23" s="215">
        <v>22</v>
      </c>
    </row>
    <row r="24" spans="1:32" ht="18.75" customHeight="1">
      <c r="A24" s="168"/>
      <c r="B24" s="179">
        <v>2</v>
      </c>
      <c r="C24" s="185"/>
      <c r="D24" s="191" t="s">
        <v>33</v>
      </c>
      <c r="E24" s="191"/>
      <c r="F24" s="191"/>
      <c r="G24" s="191"/>
      <c r="H24" s="191"/>
      <c r="I24" s="191"/>
      <c r="J24" s="191"/>
      <c r="K24" s="191"/>
      <c r="L24" s="191"/>
      <c r="M24" s="191"/>
      <c r="N24" s="191"/>
      <c r="O24" s="191"/>
      <c r="P24" s="191"/>
      <c r="Q24" s="191"/>
      <c r="R24" s="191"/>
      <c r="S24" s="191"/>
      <c r="T24" s="191"/>
      <c r="U24" s="167"/>
      <c r="V24" s="205" t="s">
        <v>104</v>
      </c>
      <c r="W24" s="205"/>
      <c r="X24" s="205"/>
      <c r="Y24" s="205"/>
      <c r="Z24" s="205"/>
      <c r="AA24" s="212"/>
      <c r="AB24" s="212"/>
      <c r="AF24" s="215">
        <v>23</v>
      </c>
    </row>
    <row r="25" spans="1:32" ht="18.75" customHeight="1">
      <c r="A25" s="167"/>
      <c r="B25" s="180"/>
      <c r="C25" s="186"/>
      <c r="D25" s="192"/>
      <c r="E25" s="192"/>
      <c r="F25" s="192"/>
      <c r="G25" s="192"/>
      <c r="H25" s="192"/>
      <c r="I25" s="192"/>
      <c r="J25" s="192"/>
      <c r="K25" s="192"/>
      <c r="L25" s="192"/>
      <c r="M25" s="192"/>
      <c r="N25" s="192"/>
      <c r="O25" s="192"/>
      <c r="P25" s="192"/>
      <c r="Q25" s="192"/>
      <c r="R25" s="192"/>
      <c r="S25" s="192"/>
      <c r="T25" s="192"/>
      <c r="U25" s="167"/>
      <c r="V25" s="206"/>
      <c r="W25" s="206"/>
      <c r="X25" s="206"/>
      <c r="Y25" s="206"/>
      <c r="Z25" s="206"/>
      <c r="AA25" s="212"/>
      <c r="AB25" s="212"/>
      <c r="AF25" s="215">
        <v>24</v>
      </c>
    </row>
    <row r="26" spans="1:32" ht="18.75" customHeight="1">
      <c r="A26" s="168"/>
      <c r="B26" s="181">
        <v>3</v>
      </c>
      <c r="C26" s="187"/>
      <c r="D26" s="191" t="s">
        <v>105</v>
      </c>
      <c r="E26" s="191"/>
      <c r="F26" s="191"/>
      <c r="G26" s="191"/>
      <c r="H26" s="191"/>
      <c r="I26" s="191"/>
      <c r="J26" s="191"/>
      <c r="K26" s="191"/>
      <c r="L26" s="191"/>
      <c r="M26" s="191"/>
      <c r="N26" s="191"/>
      <c r="O26" s="191"/>
      <c r="P26" s="191"/>
      <c r="Q26" s="191"/>
      <c r="R26" s="191"/>
      <c r="S26" s="191"/>
      <c r="T26" s="191"/>
      <c r="U26" s="166"/>
      <c r="V26" s="205" t="s">
        <v>104</v>
      </c>
      <c r="W26" s="205"/>
      <c r="X26" s="205"/>
      <c r="Y26" s="205"/>
      <c r="Z26" s="205"/>
      <c r="AA26" s="210"/>
      <c r="AB26" s="212"/>
      <c r="AF26" s="215">
        <v>25</v>
      </c>
    </row>
    <row r="27" spans="1:32" ht="18.75" customHeight="1">
      <c r="A27" s="167"/>
      <c r="B27" s="182"/>
      <c r="C27" s="188"/>
      <c r="D27" s="192"/>
      <c r="E27" s="192"/>
      <c r="F27" s="192"/>
      <c r="G27" s="192"/>
      <c r="H27" s="192"/>
      <c r="I27" s="192"/>
      <c r="J27" s="192"/>
      <c r="K27" s="192"/>
      <c r="L27" s="192"/>
      <c r="M27" s="192"/>
      <c r="N27" s="192"/>
      <c r="O27" s="192"/>
      <c r="P27" s="192"/>
      <c r="Q27" s="192"/>
      <c r="R27" s="192"/>
      <c r="S27" s="192"/>
      <c r="T27" s="192"/>
      <c r="U27" s="173"/>
      <c r="V27" s="206"/>
      <c r="W27" s="206"/>
      <c r="X27" s="206"/>
      <c r="Y27" s="206"/>
      <c r="Z27" s="206"/>
      <c r="AA27" s="211"/>
      <c r="AB27" s="212"/>
      <c r="AF27" s="215">
        <v>26</v>
      </c>
    </row>
    <row r="28" spans="1:32" ht="18.75" customHeight="1">
      <c r="A28" s="167"/>
      <c r="B28" s="179">
        <v>4</v>
      </c>
      <c r="C28" s="185"/>
      <c r="D28" s="189" t="s">
        <v>108</v>
      </c>
      <c r="E28" s="189"/>
      <c r="F28" s="189"/>
      <c r="G28" s="189"/>
      <c r="H28" s="189"/>
      <c r="I28" s="189"/>
      <c r="J28" s="189"/>
      <c r="K28" s="189"/>
      <c r="L28" s="189"/>
      <c r="M28" s="189"/>
      <c r="N28" s="189"/>
      <c r="O28" s="189"/>
      <c r="P28" s="189"/>
      <c r="Q28" s="189"/>
      <c r="R28" s="189"/>
      <c r="S28" s="189"/>
      <c r="T28" s="189"/>
      <c r="U28" s="167"/>
      <c r="V28" s="205" t="s">
        <v>104</v>
      </c>
      <c r="W28" s="205"/>
      <c r="X28" s="205"/>
      <c r="Y28" s="205"/>
      <c r="Z28" s="205"/>
      <c r="AA28" s="212"/>
      <c r="AB28" s="212"/>
      <c r="AF28" s="215">
        <v>27</v>
      </c>
    </row>
    <row r="29" spans="1:32" ht="18.75" customHeight="1">
      <c r="A29" s="167"/>
      <c r="B29" s="180"/>
      <c r="C29" s="186"/>
      <c r="D29" s="190"/>
      <c r="E29" s="190"/>
      <c r="F29" s="190"/>
      <c r="G29" s="190"/>
      <c r="H29" s="190"/>
      <c r="I29" s="190"/>
      <c r="J29" s="190"/>
      <c r="K29" s="190"/>
      <c r="L29" s="190"/>
      <c r="M29" s="190"/>
      <c r="N29" s="190"/>
      <c r="O29" s="190"/>
      <c r="P29" s="190"/>
      <c r="Q29" s="190"/>
      <c r="R29" s="190"/>
      <c r="S29" s="190"/>
      <c r="T29" s="190"/>
      <c r="U29" s="167"/>
      <c r="V29" s="206"/>
      <c r="W29" s="206"/>
      <c r="X29" s="206"/>
      <c r="Y29" s="206"/>
      <c r="Z29" s="206"/>
      <c r="AA29" s="212"/>
      <c r="AB29" s="212"/>
      <c r="AF29" s="215">
        <v>28</v>
      </c>
    </row>
    <row r="30" spans="1:32" ht="18.75" customHeight="1">
      <c r="A30" s="167"/>
      <c r="B30" s="179">
        <v>5</v>
      </c>
      <c r="C30" s="185"/>
      <c r="D30" s="189" t="s">
        <v>109</v>
      </c>
      <c r="E30" s="189"/>
      <c r="F30" s="189"/>
      <c r="G30" s="189"/>
      <c r="H30" s="189"/>
      <c r="I30" s="189"/>
      <c r="J30" s="189"/>
      <c r="K30" s="189"/>
      <c r="L30" s="189"/>
      <c r="M30" s="189"/>
      <c r="N30" s="189"/>
      <c r="O30" s="189"/>
      <c r="P30" s="189"/>
      <c r="Q30" s="189"/>
      <c r="R30" s="189"/>
      <c r="S30" s="189"/>
      <c r="T30" s="189"/>
      <c r="U30" s="166"/>
      <c r="V30" s="205" t="s">
        <v>104</v>
      </c>
      <c r="W30" s="205"/>
      <c r="X30" s="205"/>
      <c r="Y30" s="205"/>
      <c r="Z30" s="205"/>
      <c r="AA30" s="210"/>
      <c r="AB30" s="212"/>
      <c r="AF30" s="215">
        <v>29</v>
      </c>
    </row>
    <row r="31" spans="1:32" ht="18.75" customHeight="1">
      <c r="A31" s="167"/>
      <c r="B31" s="180"/>
      <c r="C31" s="186"/>
      <c r="D31" s="190"/>
      <c r="E31" s="190"/>
      <c r="F31" s="190"/>
      <c r="G31" s="190"/>
      <c r="H31" s="190"/>
      <c r="I31" s="190"/>
      <c r="J31" s="190"/>
      <c r="K31" s="190"/>
      <c r="L31" s="190"/>
      <c r="M31" s="190"/>
      <c r="N31" s="190"/>
      <c r="O31" s="190"/>
      <c r="P31" s="190"/>
      <c r="Q31" s="190"/>
      <c r="R31" s="190"/>
      <c r="S31" s="190"/>
      <c r="T31" s="190"/>
      <c r="U31" s="173"/>
      <c r="V31" s="206"/>
      <c r="W31" s="206"/>
      <c r="X31" s="206"/>
      <c r="Y31" s="206"/>
      <c r="Z31" s="206"/>
      <c r="AA31" s="211"/>
      <c r="AB31" s="212"/>
      <c r="AF31" s="215">
        <v>30</v>
      </c>
    </row>
    <row r="32" spans="1:32" ht="18.75" customHeight="1">
      <c r="A32" s="167"/>
      <c r="B32" s="179">
        <v>6</v>
      </c>
      <c r="C32" s="185"/>
      <c r="D32" s="189" t="s">
        <v>110</v>
      </c>
      <c r="E32" s="189"/>
      <c r="F32" s="189"/>
      <c r="G32" s="189"/>
      <c r="H32" s="189"/>
      <c r="I32" s="189"/>
      <c r="J32" s="189"/>
      <c r="K32" s="189"/>
      <c r="L32" s="189"/>
      <c r="M32" s="189"/>
      <c r="N32" s="189"/>
      <c r="O32" s="189"/>
      <c r="P32" s="189"/>
      <c r="Q32" s="189"/>
      <c r="R32" s="189"/>
      <c r="S32" s="189"/>
      <c r="T32" s="189"/>
      <c r="U32" s="167"/>
      <c r="V32" s="205" t="s">
        <v>41</v>
      </c>
      <c r="W32" s="205"/>
      <c r="X32" s="205"/>
      <c r="Y32" s="205"/>
      <c r="Z32" s="205"/>
      <c r="AA32" s="212"/>
      <c r="AB32" s="212"/>
      <c r="AF32" s="215">
        <v>31</v>
      </c>
    </row>
    <row r="33" spans="1:28" ht="18.75" customHeight="1">
      <c r="A33" s="167"/>
      <c r="B33" s="180"/>
      <c r="C33" s="186"/>
      <c r="D33" s="190"/>
      <c r="E33" s="190"/>
      <c r="F33" s="190"/>
      <c r="G33" s="190"/>
      <c r="H33" s="190"/>
      <c r="I33" s="190"/>
      <c r="J33" s="190"/>
      <c r="K33" s="190"/>
      <c r="L33" s="190"/>
      <c r="M33" s="190"/>
      <c r="N33" s="190"/>
      <c r="O33" s="190"/>
      <c r="P33" s="190"/>
      <c r="Q33" s="190"/>
      <c r="R33" s="190"/>
      <c r="S33" s="190"/>
      <c r="T33" s="190"/>
      <c r="U33" s="167"/>
      <c r="V33" s="206"/>
      <c r="W33" s="206"/>
      <c r="X33" s="206"/>
      <c r="Y33" s="206"/>
      <c r="Z33" s="206"/>
      <c r="AA33" s="212"/>
      <c r="AB33" s="212"/>
    </row>
    <row r="34" spans="1:28" ht="18.75" customHeight="1">
      <c r="A34" s="167"/>
      <c r="B34" s="181">
        <v>7</v>
      </c>
      <c r="C34" s="187"/>
      <c r="D34" s="191" t="s">
        <v>111</v>
      </c>
      <c r="E34" s="191"/>
      <c r="F34" s="191"/>
      <c r="G34" s="191"/>
      <c r="H34" s="191"/>
      <c r="I34" s="191"/>
      <c r="J34" s="191"/>
      <c r="K34" s="191"/>
      <c r="L34" s="191"/>
      <c r="M34" s="191"/>
      <c r="N34" s="191"/>
      <c r="O34" s="191"/>
      <c r="P34" s="191"/>
      <c r="Q34" s="191"/>
      <c r="R34" s="191"/>
      <c r="S34" s="191"/>
      <c r="T34" s="191"/>
      <c r="U34" s="166"/>
      <c r="V34" s="205" t="s">
        <v>112</v>
      </c>
      <c r="W34" s="205"/>
      <c r="X34" s="205"/>
      <c r="Y34" s="205"/>
      <c r="Z34" s="205"/>
      <c r="AA34" s="210"/>
      <c r="AB34" s="212"/>
    </row>
    <row r="35" spans="1:28" ht="18.75" customHeight="1">
      <c r="A35" s="167"/>
      <c r="B35" s="182"/>
      <c r="C35" s="188"/>
      <c r="D35" s="192"/>
      <c r="E35" s="192"/>
      <c r="F35" s="192"/>
      <c r="G35" s="192"/>
      <c r="H35" s="192"/>
      <c r="I35" s="192"/>
      <c r="J35" s="192"/>
      <c r="K35" s="192"/>
      <c r="L35" s="192"/>
      <c r="M35" s="192"/>
      <c r="N35" s="192"/>
      <c r="O35" s="192"/>
      <c r="P35" s="192"/>
      <c r="Q35" s="192"/>
      <c r="R35" s="192"/>
      <c r="S35" s="192"/>
      <c r="T35" s="192"/>
      <c r="U35" s="173"/>
      <c r="V35" s="206"/>
      <c r="W35" s="206"/>
      <c r="X35" s="206"/>
      <c r="Y35" s="206"/>
      <c r="Z35" s="206"/>
      <c r="AA35" s="211"/>
      <c r="AB35" s="212"/>
    </row>
    <row r="36" spans="1:28" ht="18.75" customHeight="1">
      <c r="A36" s="167"/>
      <c r="B36" s="179">
        <v>8</v>
      </c>
      <c r="C36" s="185"/>
      <c r="D36" s="189" t="s">
        <v>114</v>
      </c>
      <c r="E36" s="189"/>
      <c r="F36" s="189"/>
      <c r="G36" s="189"/>
      <c r="H36" s="189"/>
      <c r="I36" s="189"/>
      <c r="J36" s="189"/>
      <c r="K36" s="189"/>
      <c r="L36" s="189"/>
      <c r="M36" s="189"/>
      <c r="N36" s="189"/>
      <c r="O36" s="189"/>
      <c r="P36" s="189"/>
      <c r="Q36" s="189"/>
      <c r="R36" s="189"/>
      <c r="S36" s="189"/>
      <c r="T36" s="189"/>
      <c r="U36" s="167"/>
      <c r="V36" s="207" t="s">
        <v>52</v>
      </c>
      <c r="W36" s="207"/>
      <c r="X36" s="207"/>
      <c r="Y36" s="207"/>
      <c r="Z36" s="207"/>
      <c r="AA36" s="212"/>
      <c r="AB36" s="212"/>
    </row>
    <row r="37" spans="1:28" ht="18.75" customHeight="1">
      <c r="A37" s="167"/>
      <c r="B37" s="180"/>
      <c r="C37" s="186"/>
      <c r="D37" s="190"/>
      <c r="E37" s="190"/>
      <c r="F37" s="190"/>
      <c r="G37" s="190"/>
      <c r="H37" s="190"/>
      <c r="I37" s="190"/>
      <c r="J37" s="190"/>
      <c r="K37" s="190"/>
      <c r="L37" s="190"/>
      <c r="M37" s="190"/>
      <c r="N37" s="190"/>
      <c r="O37" s="190"/>
      <c r="P37" s="190"/>
      <c r="Q37" s="190"/>
      <c r="R37" s="190"/>
      <c r="S37" s="190"/>
      <c r="T37" s="190"/>
      <c r="U37" s="173"/>
      <c r="V37" s="208"/>
      <c r="W37" s="208"/>
      <c r="X37" s="208"/>
      <c r="Y37" s="208"/>
      <c r="Z37" s="208"/>
      <c r="AA37" s="211"/>
      <c r="AB37" s="212"/>
    </row>
    <row r="38" spans="1:28" ht="18.75" customHeight="1">
      <c r="A38" s="167"/>
      <c r="B38" s="26"/>
      <c r="C38" s="26"/>
      <c r="D38" s="26"/>
      <c r="E38" s="26"/>
      <c r="F38" s="26"/>
      <c r="G38" s="26"/>
      <c r="H38" s="26"/>
      <c r="I38" s="26"/>
      <c r="J38" s="26"/>
      <c r="K38" s="26"/>
      <c r="L38" s="26"/>
      <c r="M38" s="26"/>
      <c r="N38" s="26"/>
      <c r="O38" s="26"/>
      <c r="P38" s="26"/>
      <c r="Q38" s="26"/>
      <c r="R38" s="26"/>
      <c r="S38" s="26"/>
      <c r="T38" s="26"/>
      <c r="U38" s="26"/>
      <c r="V38" s="35"/>
      <c r="W38" s="26"/>
      <c r="X38" s="26"/>
      <c r="Y38" s="26"/>
      <c r="Z38" s="26"/>
      <c r="AA38" s="26"/>
      <c r="AB38" s="212"/>
    </row>
    <row r="39" spans="1:28" ht="18.75" customHeight="1">
      <c r="A39" s="167"/>
      <c r="B39" s="26"/>
      <c r="C39" s="26"/>
      <c r="D39" s="26"/>
      <c r="E39" s="26"/>
      <c r="F39" s="26"/>
      <c r="G39" s="26"/>
      <c r="H39" s="26"/>
      <c r="I39" s="26"/>
      <c r="J39" s="26"/>
      <c r="K39" s="26"/>
      <c r="L39" s="26"/>
      <c r="M39" s="26"/>
      <c r="N39" s="26"/>
      <c r="O39" s="29" t="s">
        <v>45</v>
      </c>
      <c r="P39" s="29"/>
      <c r="Q39" s="29"/>
      <c r="R39" s="29"/>
      <c r="S39" s="29"/>
      <c r="T39" s="26"/>
      <c r="U39" s="203" t="e">
        <f>#REF!&amp;"  "&amp;#REF!</f>
        <v>#REF!</v>
      </c>
      <c r="V39" s="203"/>
      <c r="W39" s="203"/>
      <c r="X39" s="203"/>
      <c r="Y39" s="203"/>
      <c r="Z39" s="203"/>
      <c r="AA39" s="203"/>
      <c r="AB39" s="212"/>
    </row>
    <row r="40" spans="1:28" ht="18.75" customHeight="1">
      <c r="A40" s="167"/>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12"/>
    </row>
    <row r="41" spans="1:28" ht="18.75" customHeight="1">
      <c r="A41" s="167"/>
      <c r="B41" s="26"/>
      <c r="C41" s="26"/>
      <c r="D41" s="26"/>
      <c r="E41" s="26"/>
      <c r="F41" s="26"/>
      <c r="G41" s="26"/>
      <c r="H41" s="26"/>
      <c r="I41" s="26"/>
      <c r="J41" s="26"/>
      <c r="K41" s="26"/>
      <c r="L41" s="26"/>
      <c r="M41" s="26"/>
      <c r="N41" s="26"/>
      <c r="O41" s="199" t="s">
        <v>31</v>
      </c>
      <c r="P41" s="199"/>
      <c r="Q41" s="199"/>
      <c r="R41" s="199"/>
      <c r="S41" s="199"/>
      <c r="T41" s="199"/>
      <c r="U41" s="204" t="e">
        <f>#REF!&amp;"  "&amp;#REF!</f>
        <v>#REF!</v>
      </c>
      <c r="V41" s="204"/>
      <c r="W41" s="204"/>
      <c r="X41" s="204"/>
      <c r="Y41" s="204"/>
      <c r="Z41" s="204"/>
      <c r="AA41" s="204"/>
      <c r="AB41" s="212"/>
    </row>
    <row r="42" spans="1:28" ht="18.75" customHeight="1">
      <c r="A42" s="173"/>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211"/>
    </row>
  </sheetData>
  <mergeCells count="38">
    <mergeCell ref="Q4:R4"/>
    <mergeCell ref="S4:T4"/>
    <mergeCell ref="V4:W4"/>
    <mergeCell ref="Y4:Z4"/>
    <mergeCell ref="A12:AB12"/>
    <mergeCell ref="A17:AB17"/>
    <mergeCell ref="J19:M19"/>
    <mergeCell ref="O39:S39"/>
    <mergeCell ref="U39:AA39"/>
    <mergeCell ref="O41:S41"/>
    <mergeCell ref="U41:AA41"/>
    <mergeCell ref="B20:E21"/>
    <mergeCell ref="G20:R21"/>
    <mergeCell ref="S20:AA21"/>
    <mergeCell ref="B22:C23"/>
    <mergeCell ref="D22:T23"/>
    <mergeCell ref="V22:Z23"/>
    <mergeCell ref="B24:C25"/>
    <mergeCell ref="D24:T25"/>
    <mergeCell ref="V24:Z25"/>
    <mergeCell ref="B26:C27"/>
    <mergeCell ref="D26:T27"/>
    <mergeCell ref="V26:Z27"/>
    <mergeCell ref="B28:C29"/>
    <mergeCell ref="D28:T29"/>
    <mergeCell ref="V28:Z29"/>
    <mergeCell ref="B30:C31"/>
    <mergeCell ref="D30:T31"/>
    <mergeCell ref="V30:Z31"/>
    <mergeCell ref="B32:C33"/>
    <mergeCell ref="D32:T33"/>
    <mergeCell ref="V32:Z33"/>
    <mergeCell ref="B34:C35"/>
    <mergeCell ref="D34:T35"/>
    <mergeCell ref="V34:Z35"/>
    <mergeCell ref="B36:C37"/>
    <mergeCell ref="D36:T37"/>
    <mergeCell ref="V36:Z37"/>
  </mergeCells>
  <phoneticPr fontId="15"/>
  <dataValidations count="3">
    <dataValidation type="list" allowBlank="1" showDropDown="0" showInputMessage="1" showErrorMessage="1" sqref="S4:T4">
      <formula1>$AF$21:$AF$31</formula1>
    </dataValidation>
    <dataValidation type="list" allowBlank="1" showDropDown="0" showInputMessage="1" showErrorMessage="1" sqref="V4:W4">
      <formula1>$AF$2:$AF$13</formula1>
    </dataValidation>
    <dataValidation type="list" allowBlank="1" showDropDown="0" showInputMessage="1" showErrorMessage="1" sqref="Y4:Z4">
      <formula1>$AF$2:$AF$32</formula1>
    </dataValidation>
  </dataValidations>
  <pageMargins left="0.78740157480314965" right="0.59055118110236227" top="0.78740157480314965" bottom="0.78740157480314965" header="0.51181102362204722" footer="0.51181102362204722"/>
  <pageSetup paperSize="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委託概要（随契）</vt:lpstr>
      <vt:lpstr>随契理由書（参考）</vt:lpstr>
      <vt:lpstr>入札内訳書</vt:lpstr>
      <vt:lpstr>入札内訳書（測量・設計）</vt:lpstr>
      <vt:lpstr>入札内訳書（測量・設計）2</vt:lpstr>
      <vt:lpstr>入札内訳書（測量・設計）3</vt:lpstr>
      <vt:lpstr>監督員(～H20)</vt:lpstr>
      <vt:lpstr>監督員(～H22)</vt:lpstr>
      <vt:lpstr>概要通知書（改訂中）</vt:lpstr>
      <vt:lpstr>委託完了検査結果(～H22）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梨本 勇人</dc:creator>
  <cp:lastModifiedBy>Administrator</cp:lastModifiedBy>
  <cp:lastPrinted>2023-06-06T23:54:54Z</cp:lastPrinted>
  <dcterms:created xsi:type="dcterms:W3CDTF">2003-03-17T23:43:32Z</dcterms:created>
  <dcterms:modified xsi:type="dcterms:W3CDTF">2025-06-16T08:18:00Z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2025-06-16T08:18:00Z</vt:filetime>
  </property>
</Properties>
</file>