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<sst xmlns="http://schemas.openxmlformats.org/spreadsheetml/2006/main" xmlns:r="http://schemas.openxmlformats.org/officeDocument/2006/relationships" count="557" uniqueCount="557">
  <si>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</si>
  <si>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</si>
  <si>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</si>
  <si>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</si>
  <si>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</si>
  <si>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</si>
  <si>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</si>
  <si>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</si>
  <si>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</si>
  <si>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</si>
  <si>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</si>
  <si>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</si>
  <si>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</si>
  <si>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</si>
  <si>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</si>
  <si>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</si>
  <si>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</si>
  <si>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</si>
  <si>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</si>
  <si>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</si>
  <si>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</si>
  <si>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</si>
  <si>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</si>
  <si>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</si>
  <si>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</si>
  <si>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</si>
  <si>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</si>
  <si>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</si>
  <si>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</si>
  <si>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</si>
  <si>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</si>
  <si>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宅地造成</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</si>
  <si>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</si>
  <si>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</si>
  <si>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</si>
  <si>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</si>
  <si>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</si>
  <si>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</si>
  <si>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</si>
  <si>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</si>
  <si>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</si>
  <si>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</si>
  <si>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</si>
  <si>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</si>
  <si>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</si>
  <si>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</si>
  <si>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</si>
  <si>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</si>
  <si>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</si>
  <si>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</si>
  <si>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</si>
  <si>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</si>
  <si>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</si>
  <si>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</si>
  <si>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</si>
  <si>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</si>
  <si>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</si>
  <si>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</si>
  <si>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</si>
  <si>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</si>
  <si>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</si>
  <si>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</si>
  <si>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</si>
  <si>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</si>
  <si>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</si>
  <si>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</si>
  <si>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</si>
  <si>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</si>
  <si>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</si>
  <si>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</si>
  <si>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</si>
  <si>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</si>
  <si>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</si>
  <si>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</si>
  <si>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</si>
  <si>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</si>
  <si>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</si>
  <si>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</si>
  <si>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</si>
  <si>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</si>
  <si>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</si>
  <si>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</si>
  <si>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</si>
  <si>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</si>
  <si>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</si>
  <si>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</si>
  <si>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</si>
  <si>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</si>
  <si>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</si>
  <si>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</si>
  <si>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</si>
  <si>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</si>
  <si>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</si>
  <si>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</si>
  <si>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</si>
  <si>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</si>
  <si>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</si>
  <si>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</si>
  <si>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</si>
  <si>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</si>
  <si>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</si>
  <si>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</si>
  <si>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</si>
  <si>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</si>
  <si>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</si>
  <si>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</si>
  <si>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</si>
  <si>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</si>
  <si>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</si>
  <si>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</si>
  <si>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(当該欄に積立額が多い上位５基金の基金名を入力して下さい(R03年度末現在))</t>
  </si>
  <si>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</si>
  <si>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</si>
  <si>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</si>
  <si>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</si>
  <si>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</si>
  <si>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</si>
  <si>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</si>
  <si>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</si>
  <si>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</si>
  <si>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</si>
  <si>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</si>
  <si>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</si>
  <si>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</si>
  <si>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</si>
  <si>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</si>
  <si>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</si>
  <si>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</si>
  <si>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</si>
  <si>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</si>
  <si>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</si>
  <si>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</si>
  <si>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</si>
  <si>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</si>
  <si>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</si>
  <si>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</si>
  <si>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</si>
  <si>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</si>
  <si>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</si>
  <si>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</si>
  <si>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</si>
  <si>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</si>
  <si>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埼玉県</t>
  </si>
  <si>
    <t>地方債</t>
  </si>
  <si>
    <t>2-8</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</si>
  <si>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</si>
  <si>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</si>
  <si>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施行時特例市</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</si>
  <si>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</si>
  <si>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</si>
  <si>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</si>
  <si>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</si>
  <si>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</si>
  <si>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</si>
  <si>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</si>
  <si>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</si>
  <si>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</si>
  <si>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</si>
  <si>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</si>
  <si>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</si>
  <si>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</si>
  <si>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</si>
  <si>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</si>
  <si>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</si>
  <si>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</si>
  <si>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</si>
  <si>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</si>
  <si>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春日部市</t>
  </si>
  <si>
    <t>　震災復興特別交付税</t>
  </si>
  <si>
    <t>地方交付税種地</t>
    <rPh sb="0" eb="2">
      <t>チホウ</t>
    </rPh>
    <rPh sb="2" eb="5">
      <t>コウフゼイ</t>
    </rPh>
    <rPh sb="5" eb="6">
      <t>シュ</t>
    </rPh>
    <rPh sb="6" eb="7">
      <t>チ</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</si>
  <si>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</si>
  <si>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</si>
  <si>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</si>
  <si>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</si>
  <si>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</si>
  <si>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</si>
  <si>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</si>
  <si>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</si>
  <si>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</si>
  <si>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</si>
  <si>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</si>
  <si>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</si>
  <si>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</si>
  <si>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</si>
  <si>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</si>
  <si>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</si>
  <si>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</si>
  <si>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</si>
  <si>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</si>
  <si>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</si>
  <si>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</si>
  <si>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</si>
  <si>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</si>
  <si>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</si>
  <si>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</si>
  <si>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</si>
  <si>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</si>
  <si>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</si>
  <si>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-1.3</t>
  </si>
  <si>
    <t>現年</t>
    <rPh sb="0" eb="1">
      <t>ゲン</t>
    </rPh>
    <rPh sb="1" eb="2">
      <t>ネン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</si>
  <si>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</si>
  <si>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</si>
  <si>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</si>
  <si>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</si>
  <si>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</si>
  <si>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</si>
  <si>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</si>
  <si>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</si>
  <si>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</si>
  <si>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</si>
  <si>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</si>
  <si>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</si>
  <si>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</si>
  <si>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</si>
  <si>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春日部市土地開発公社</t>
    <rPh sb="0" eb="4">
      <t>カスカベシ</t>
    </rPh>
    <rPh sb="4" eb="6">
      <t>トチ</t>
    </rPh>
    <rPh sb="6" eb="8">
      <t>カイハツ</t>
    </rPh>
    <rPh sb="8" eb="10">
      <t>コウシャ</t>
    </rPh>
    <phoneticPr fontId="6"/>
  </si>
  <si>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</si>
  <si>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</si>
  <si>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</si>
  <si>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</si>
  <si>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</si>
  <si>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</si>
  <si>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</si>
  <si>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</si>
  <si>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</si>
  <si>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</si>
  <si>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</si>
  <si>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</si>
  <si>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</si>
  <si>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</si>
  <si>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</si>
  <si>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埼葛斎場組合</t>
    <rPh sb="0" eb="6">
      <t>サイカツサイジョウクミアイ</t>
    </rPh>
    <phoneticPr fontId="6"/>
  </si>
  <si>
    <t>　将来負担比率</t>
    <rPh sb="1" eb="3">
      <t>ショウライ</t>
    </rPh>
    <rPh sb="3" eb="5">
      <t>フタン</t>
    </rPh>
    <rPh sb="5" eb="7">
      <t>ヒリツ</t>
    </rPh>
    <phoneticPr fontId="6"/>
  </si>
  <si>
    <t>後期高齢者医療特別会計</t>
  </si>
  <si>
    <t>基準財政収入額</t>
  </si>
  <si>
    <t>-0.2</t>
  </si>
  <si>
    <t>歳出の状況（単位 千円・％）</t>
  </si>
  <si>
    <t>上水道</t>
  </si>
  <si>
    <t>実質赤字比率</t>
    <rPh sb="0" eb="2">
      <t>ジッシツ</t>
    </rPh>
    <rPh sb="2" eb="4">
      <t>アカジ</t>
    </rPh>
    <rPh sb="4" eb="6">
      <t>ヒリツ</t>
    </rPh>
    <phoneticPr fontId="37"/>
  </si>
  <si>
    <t>-0.3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</si>
  <si>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</si>
  <si>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</si>
  <si>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</si>
  <si>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</si>
  <si>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看護専門学校特別会計</t>
  </si>
  <si>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</si>
  <si>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</si>
  <si>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</si>
  <si>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</si>
  <si>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</si>
  <si>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</si>
  <si>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</si>
  <si>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</si>
  <si>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</si>
  <si>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</si>
  <si>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</si>
  <si>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</si>
  <si>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</si>
  <si>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</si>
  <si>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</si>
  <si>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</si>
  <si>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</si>
  <si>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</si>
  <si>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</si>
  <si>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</si>
  <si>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</si>
  <si>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</si>
  <si>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</si>
  <si>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</si>
  <si>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</si>
  <si>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</si>
  <si>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</si>
  <si>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</si>
  <si>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</si>
  <si>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</si>
  <si>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</si>
  <si>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</si>
  <si>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</si>
  <si>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</si>
  <si>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</si>
  <si>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</si>
  <si>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</si>
  <si>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</si>
  <si>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</si>
  <si>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</si>
  <si>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</si>
  <si>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</si>
  <si>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</si>
  <si>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</si>
  <si>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</si>
  <si>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</si>
  <si>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</si>
  <si>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</si>
  <si>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</si>
  <si>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</si>
  <si>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</si>
  <si>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一般会計</t>
    <rPh sb="0" eb="2">
      <t>イッパン</t>
    </rPh>
    <rPh sb="2" eb="4">
      <t>カイケイ</t>
    </rPh>
    <phoneticPr fontId="39"/>
  </si>
  <si>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</si>
  <si>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</si>
  <si>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</si>
  <si>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</si>
  <si>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</si>
  <si>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</si>
  <si>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</si>
  <si>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</si>
  <si>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</si>
  <si>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</si>
  <si>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</si>
  <si>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</si>
  <si>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</si>
  <si>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</si>
  <si>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令和3年度</t>
  </si>
  <si>
    <t>将来負担比率</t>
  </si>
  <si>
    <t>埼玉県春日部市</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</si>
  <si>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</si>
  <si>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</si>
  <si>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</si>
  <si>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</si>
  <si>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</si>
  <si>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</si>
  <si>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</si>
  <si>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</si>
  <si>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</si>
  <si>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</si>
  <si>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</si>
  <si>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</si>
  <si>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</si>
  <si>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</si>
  <si>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</si>
  <si>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</si>
  <si>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</si>
  <si>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</si>
  <si>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</si>
  <si>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</si>
  <si>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</si>
  <si>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</si>
  <si>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</si>
  <si>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</si>
  <si>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</si>
  <si>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</si>
  <si>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</si>
  <si>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</si>
  <si>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</si>
  <si>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</si>
  <si>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</si>
  <si>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</si>
  <si>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</si>
  <si>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</si>
  <si>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</si>
  <si>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</si>
  <si>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</si>
  <si>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</si>
  <si>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</si>
  <si>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</si>
  <si>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</si>
  <si>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</si>
  <si>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</si>
  <si>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</si>
  <si>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</si>
  <si>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</si>
  <si>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</si>
  <si>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</si>
  <si>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</si>
  <si>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</si>
  <si>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</si>
  <si>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</si>
  <si>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</si>
  <si>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</si>
  <si>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</si>
  <si>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</si>
  <si>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</si>
  <si>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</si>
  <si>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</si>
  <si>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</si>
  <si>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</si>
  <si>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</si>
  <si>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</si>
  <si>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</si>
  <si>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</si>
  <si>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</si>
  <si>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</si>
  <si>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</si>
  <si>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</si>
  <si>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</si>
  <si>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</si>
  <si>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</si>
  <si>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</si>
  <si>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</si>
  <si>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</si>
  <si>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</si>
  <si>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</si>
  <si>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</si>
  <si>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</si>
  <si>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</si>
  <si>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</si>
  <si>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</si>
  <si>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</si>
  <si>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</si>
  <si>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</si>
  <si>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</si>
  <si>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</si>
  <si>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</si>
  <si>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</si>
  <si>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</si>
  <si>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</si>
  <si>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</si>
  <si>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</si>
  <si>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</si>
  <si>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</si>
  <si>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</si>
  <si>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江戸川水防事務組合</t>
    <rPh sb="0" eb="9">
      <t>エドガワスイボウジムクミアイ</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</si>
  <si>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</si>
  <si>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</si>
  <si>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</si>
  <si>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</si>
  <si>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</si>
  <si>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</si>
  <si>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</si>
  <si>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</si>
  <si>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</si>
  <si>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</si>
  <si>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</si>
  <si>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</si>
  <si>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</si>
  <si>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</si>
  <si>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</si>
  <si>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</si>
  <si>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</si>
  <si>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</si>
  <si>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</si>
  <si>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</si>
  <si>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</si>
  <si>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</si>
  <si>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</si>
  <si>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</si>
  <si>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</si>
  <si>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</si>
  <si>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</si>
  <si>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</si>
  <si>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</si>
  <si>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</si>
  <si>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</si>
  <si>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6"/>
  </si>
  <si>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</si>
  <si>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</si>
  <si>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</si>
  <si>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</si>
  <si>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</si>
  <si>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</si>
  <si>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</si>
  <si>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</si>
  <si>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</si>
  <si>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</si>
  <si>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</si>
  <si>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</si>
  <si>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</si>
  <si>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</si>
  <si>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</si>
  <si>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</si>
  <si>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</si>
  <si>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</si>
  <si>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</si>
  <si>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</si>
  <si>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</si>
  <si>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</si>
  <si>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</si>
  <si>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利根川栗橋流域水防事務組合</t>
    <rPh sb="0" eb="5">
      <t>トネガワクリハシ</t>
    </rPh>
    <rPh sb="5" eb="13">
      <t>リュウイキスイボウジムクミアイ</t>
    </rPh>
    <phoneticPr fontId="6"/>
  </si>
  <si>
    <t>法適用企業</t>
  </si>
  <si>
    <t>病院事業会計</t>
  </si>
  <si>
    <t>西金野井第二土地区画整理事業特別会計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</si>
  <si>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</si>
  <si>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</si>
  <si>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</si>
  <si>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</si>
  <si>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</si>
  <si>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</si>
  <si>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</si>
  <si>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</si>
  <si>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</si>
  <si>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</si>
  <si>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</si>
  <si>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</si>
  <si>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</si>
  <si>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</si>
  <si>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</si>
  <si>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</si>
  <si>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</si>
  <si>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</si>
  <si>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</si>
  <si>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</si>
  <si>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</si>
  <si>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</si>
  <si>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</si>
  <si>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</si>
  <si>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</si>
  <si>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</si>
  <si>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</si>
  <si>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</si>
  <si>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</si>
  <si>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</si>
  <si>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</si>
  <si>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</si>
  <si>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</si>
  <si>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</si>
  <si>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</si>
  <si>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</si>
  <si>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</si>
  <si>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</si>
  <si>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</si>
  <si>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</si>
  <si>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</si>
  <si>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埼玉県市町村総合事務組合</t>
    <rPh sb="0" eb="12">
      <t>サイタマケンシチョウソンソウゴウジムクミアイ</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</si>
  <si>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</si>
  <si>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</si>
  <si>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</si>
  <si>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</si>
  <si>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</si>
  <si>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</si>
  <si>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</si>
  <si>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</si>
  <si>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</si>
  <si>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</si>
  <si>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</si>
  <si>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</si>
  <si>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</si>
  <si>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</si>
  <si>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</si>
  <si>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</si>
  <si>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</si>
  <si>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</si>
  <si>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</si>
  <si>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</si>
  <si>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</si>
  <si>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</si>
  <si>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</si>
  <si>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</si>
  <si>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</si>
  <si>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</si>
  <si>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2.12</t>
  </si>
  <si>
    <t>その他会計（赤字）</t>
  </si>
  <si>
    <t>（百万円）</t>
  </si>
  <si>
    <t>H28末</t>
  </si>
  <si>
    <t>H29末</t>
  </si>
  <si>
    <t>H30末</t>
  </si>
  <si>
    <t>R01末</t>
  </si>
  <si>
    <t>R02末</t>
  </si>
  <si>
    <t>埼玉県後期高齢者医療広域連合</t>
    <rPh sb="0" eb="14">
      <t>サイタマケンコウキコウレイシャイリョウコウイキレンゴウ</t>
    </rPh>
    <phoneticPr fontId="6"/>
  </si>
  <si>
    <t>埼玉県市町村総合事務組合</t>
  </si>
  <si>
    <t>彩の国さいたま人づくり広域連合</t>
    <rPh sb="0" eb="1">
      <t>サイ</t>
    </rPh>
    <rPh sb="2" eb="3">
      <t>クニ</t>
    </rPh>
    <rPh sb="7" eb="8">
      <t>ヒト</t>
    </rPh>
    <rPh sb="11" eb="13">
      <t>コウイキ</t>
    </rPh>
    <rPh sb="13" eb="15">
      <t>レンゴウ</t>
    </rPh>
    <phoneticPr fontId="6"/>
  </si>
  <si>
    <t>埼玉県都市競艇組合</t>
  </si>
  <si>
    <t>特別会計</t>
    <rPh sb="0" eb="4">
      <t>トクベツカイケイ</t>
    </rPh>
    <phoneticPr fontId="39"/>
  </si>
  <si>
    <t>交通災害特別会計</t>
    <rPh sb="0" eb="2">
      <t>コウツウ</t>
    </rPh>
    <rPh sb="2" eb="4">
      <t>サイガイ</t>
    </rPh>
    <rPh sb="4" eb="6">
      <t>トクベツ</t>
    </rPh>
    <rPh sb="6" eb="8">
      <t>カイケイ</t>
    </rPh>
    <phoneticPr fontId="3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</si>
  <si>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</si>
  <si>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</si>
  <si>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</si>
  <si>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</si>
  <si>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　将来負担比率の5年間の推移においては、平成30年度には市債の繰上償還を行い、令和元年度には下水道事業会計などへの公営企業債等繰入見込額が約25億円減少したことで将来負担額は減少していた。令和2年度においてやや上昇したものの、令和3年度では前年度に比べ充当可能特定歳入が約31億円増加したことなどにより、比率の分子が前年度と比べ約28億円減少したことで、将来負担比率は低下している。
　対して実質公債費比率の5年間の推移はおよそ逓減となっているが、これは過去の高利率の市債の償還の終了及び近年の低利率での市債の発行が影響したものとみられる。</t>
    <rPh sb="113" eb="115">
      <t>レイワ</t>
    </rPh>
    <rPh sb="116" eb="118">
      <t>ネンド</t>
    </rPh>
    <rPh sb="169" eb="171">
      <t>ゲンショウ</t>
    </rPh>
    <rPh sb="177" eb="179">
      <t>ショウライ</t>
    </rPh>
    <rPh sb="179" eb="181">
      <t>フタン</t>
    </rPh>
    <rPh sb="181" eb="183">
      <t>ヒリツ</t>
    </rPh>
    <rPh sb="184" eb="186">
      <t>テイカ</t>
    </rPh>
    <phoneticPr fontId="35"/>
  </si>
  <si>
    <t>　令和3年度において、将来負担比率が3.7％で、前年度に比べ、7.5ポイント低下したが、充当可能特定歳入が約31億円増加したことなどにより、比率の分子が前年度と比べ約28億円減となったことが要因と考えられる。
　なお、類似団体内平均と比較して、本市の将来負担比率及び有形固定資産減価償却率は現時点では低く推移しているが、今後も持続可能な公共施設の維持に取り組む。</t>
    <rPh sb="24" eb="27">
      <t>ゼンネンド</t>
    </rPh>
    <rPh sb="28" eb="29">
      <t>クラ</t>
    </rPh>
    <rPh sb="38" eb="40">
      <t>テイカ</t>
    </rPh>
    <rPh sb="58" eb="60">
      <t>ゾウカ</t>
    </rPh>
    <rPh sb="87" eb="88">
      <t>ゲン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</si>
</sst>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sz val="13"/>
      <color theme="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0">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1" fillId="0" borderId="23"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1" fillId="0" borderId="16" xfId="20" applyFont="1" applyBorder="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25837</c:v>
                </c:pt>
                <c:pt idx="1">
                  <c:v>31680</c:v>
                </c:pt>
                <c:pt idx="2">
                  <c:v>18557</c:v>
                </c:pt>
                <c:pt idx="3">
                  <c:v>30815</c:v>
                </c:pt>
                <c:pt idx="4">
                  <c:v>20976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36111003364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5.19</c:v>
                </c:pt>
                <c:pt idx="1">
                  <c:v>5.68</c:v>
                </c:pt>
                <c:pt idx="2">
                  <c:v>6.25</c:v>
                </c:pt>
                <c:pt idx="3">
                  <c:v>7.19</c:v>
                </c:pt>
                <c:pt idx="4">
                  <c:v>10.47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9.8699999999999992</c:v>
                </c:pt>
                <c:pt idx="1">
                  <c:v>9.75</c:v>
                </c:pt>
                <c:pt idx="2">
                  <c:v>6.79</c:v>
                </c:pt>
                <c:pt idx="3">
                  <c:v>7.28</c:v>
                </c:pt>
                <c:pt idx="4">
                  <c:v>10.83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0.55000000000000004</c:v>
                </c:pt>
                <c:pt idx="2">
                  <c:v>-2.12</c:v>
                </c:pt>
                <c:pt idx="3">
                  <c:v>1.69</c:v>
                </c:pt>
                <c:pt idx="4">
                  <c:v>7.62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1.e-002</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5.e-002</c:v>
                </c:pt>
                <c:pt idx="2">
                  <c:v>#N/A</c:v>
                </c:pt>
                <c:pt idx="3">
                  <c:v>5.e-002</c:v>
                </c:pt>
                <c:pt idx="4">
                  <c:v>#N/A</c:v>
                </c:pt>
                <c:pt idx="5">
                  <c:v>4.e-002</c:v>
                </c:pt>
                <c:pt idx="6">
                  <c:v>#N/A</c:v>
                </c:pt>
                <c:pt idx="7">
                  <c:v>5.e-002</c:v>
                </c:pt>
                <c:pt idx="8">
                  <c:v>#N/A</c:v>
                </c:pt>
                <c:pt idx="9">
                  <c:v>4.e-002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3.31</c:v>
                </c:pt>
                <c:pt idx="2">
                  <c:v>#N/A</c:v>
                </c:pt>
                <c:pt idx="3">
                  <c:v>1.56</c:v>
                </c:pt>
                <c:pt idx="4">
                  <c:v>#N/A</c:v>
                </c:pt>
                <c:pt idx="5">
                  <c:v>1.1499999999999999</c:v>
                </c:pt>
                <c:pt idx="6">
                  <c:v>#N/A</c:v>
                </c:pt>
                <c:pt idx="7">
                  <c:v>1.52</c:v>
                </c:pt>
                <c:pt idx="8">
                  <c:v>#N/A</c:v>
                </c:pt>
                <c:pt idx="9">
                  <c:v>0.71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2.9</c:v>
                </c:pt>
                <c:pt idx="2">
                  <c:v>#N/A</c:v>
                </c:pt>
                <c:pt idx="3">
                  <c:v>2.2599999999999998</c:v>
                </c:pt>
                <c:pt idx="4">
                  <c:v>#N/A</c:v>
                </c:pt>
                <c:pt idx="5">
                  <c:v>1.77</c:v>
                </c:pt>
                <c:pt idx="6">
                  <c:v>#N/A</c:v>
                </c:pt>
                <c:pt idx="7">
                  <c:v>1.7</c:v>
                </c:pt>
                <c:pt idx="8">
                  <c:v>#N/A</c:v>
                </c:pt>
                <c:pt idx="9">
                  <c:v>1.86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1.74</c:v>
                </c:pt>
                <c:pt idx="2">
                  <c:v>#N/A</c:v>
                </c:pt>
                <c:pt idx="3">
                  <c:v>1.56</c:v>
                </c:pt>
                <c:pt idx="4">
                  <c:v>#N/A</c:v>
                </c:pt>
                <c:pt idx="5">
                  <c:v>1.73</c:v>
                </c:pt>
                <c:pt idx="6">
                  <c:v>#N/A</c:v>
                </c:pt>
                <c:pt idx="7">
                  <c:v>1.61</c:v>
                </c:pt>
                <c:pt idx="8">
                  <c:v>#N/A</c:v>
                </c:pt>
                <c:pt idx="9">
                  <c:v>2.2599999999999998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1.44</c:v>
                </c:pt>
                <c:pt idx="2">
                  <c:v>#N/A</c:v>
                </c:pt>
                <c:pt idx="3">
                  <c:v>1.53</c:v>
                </c:pt>
                <c:pt idx="4">
                  <c:v>#N/A</c:v>
                </c:pt>
                <c:pt idx="5">
                  <c:v>1.25</c:v>
                </c:pt>
                <c:pt idx="6">
                  <c:v>#N/A</c:v>
                </c:pt>
                <c:pt idx="7">
                  <c:v>0.96</c:v>
                </c:pt>
                <c:pt idx="8">
                  <c:v>#N/A</c:v>
                </c:pt>
                <c:pt idx="9">
                  <c:v>3.27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10.23</c:v>
                </c:pt>
                <c:pt idx="2">
                  <c:v>#N/A</c:v>
                </c:pt>
                <c:pt idx="3">
                  <c:v>9.2799999999999994</c:v>
                </c:pt>
                <c:pt idx="4">
                  <c:v>#N/A</c:v>
                </c:pt>
                <c:pt idx="5">
                  <c:v>8.57</c:v>
                </c:pt>
                <c:pt idx="6">
                  <c:v>#N/A</c:v>
                </c:pt>
                <c:pt idx="7">
                  <c:v>8.15</c:v>
                </c:pt>
                <c:pt idx="8">
                  <c:v>#N/A</c:v>
                </c:pt>
                <c:pt idx="9">
                  <c:v>7.73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5.18</c:v>
                </c:pt>
                <c:pt idx="2">
                  <c:v>#N/A</c:v>
                </c:pt>
                <c:pt idx="3">
                  <c:v>5.66</c:v>
                </c:pt>
                <c:pt idx="4">
                  <c:v>#N/A</c:v>
                </c:pt>
                <c:pt idx="5">
                  <c:v>6.23</c:v>
                </c:pt>
                <c:pt idx="6">
                  <c:v>#N/A</c:v>
                </c:pt>
                <c:pt idx="7">
                  <c:v>7.18</c:v>
                </c:pt>
                <c:pt idx="8">
                  <c:v>#N/A</c:v>
                </c:pt>
                <c:pt idx="9">
                  <c:v>10.45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7316</c:v>
                </c:pt>
                <c:pt idx="5">
                  <c:v>7563</c:v>
                </c:pt>
                <c:pt idx="8">
                  <c:v>7720</c:v>
                </c:pt>
                <c:pt idx="11">
                  <c:v>7866</c:v>
                </c:pt>
                <c:pt idx="14">
                  <c:v>7862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495</c:v>
                </c:pt>
                <c:pt idx="3">
                  <c:v>547</c:v>
                </c:pt>
                <c:pt idx="6">
                  <c:v>522</c:v>
                </c:pt>
                <c:pt idx="9">
                  <c:v>300</c:v>
                </c:pt>
                <c:pt idx="12">
                  <c:v>517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112</c:v>
                </c:pt>
                <c:pt idx="6">
                  <c:v>63</c:v>
                </c:pt>
                <c:pt idx="9">
                  <c:v>43</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1565</c:v>
                </c:pt>
                <c:pt idx="3">
                  <c:v>2240</c:v>
                </c:pt>
                <c:pt idx="6">
                  <c:v>1426</c:v>
                </c:pt>
                <c:pt idx="9">
                  <c:v>1505</c:v>
                </c:pt>
                <c:pt idx="12">
                  <c:v>1318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6686</c:v>
                </c:pt>
                <c:pt idx="3">
                  <c:v>5730</c:v>
                </c:pt>
                <c:pt idx="6">
                  <c:v>7154</c:v>
                </c:pt>
                <c:pt idx="9">
                  <c:v>7068</c:v>
                </c:pt>
                <c:pt idx="12">
                  <c:v>7070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1542</c:v>
                </c:pt>
                <c:pt idx="2">
                  <c:v>#N/A</c:v>
                </c:pt>
                <c:pt idx="3">
                  <c:v>#N/A</c:v>
                </c:pt>
                <c:pt idx="4">
                  <c:v>1066</c:v>
                </c:pt>
                <c:pt idx="5">
                  <c:v>#N/A</c:v>
                </c:pt>
                <c:pt idx="6">
                  <c:v>#N/A</c:v>
                </c:pt>
                <c:pt idx="7">
                  <c:v>1445</c:v>
                </c:pt>
                <c:pt idx="8">
                  <c:v>#N/A</c:v>
                </c:pt>
                <c:pt idx="9">
                  <c:v>#N/A</c:v>
                </c:pt>
                <c:pt idx="10">
                  <c:v>1050</c:v>
                </c:pt>
                <c:pt idx="11">
                  <c:v>#N/A</c:v>
                </c:pt>
                <c:pt idx="12">
                  <c:v>#N/A</c:v>
                </c:pt>
                <c:pt idx="13">
                  <c:v>1082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81001</c:v>
                </c:pt>
                <c:pt idx="5">
                  <c:v>80368</c:v>
                </c:pt>
                <c:pt idx="8">
                  <c:v>78562</c:v>
                </c:pt>
                <c:pt idx="11">
                  <c:v>77777</c:v>
                </c:pt>
                <c:pt idx="14">
                  <c:v>75670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11859</c:v>
                </c:pt>
                <c:pt idx="5">
                  <c:v>9290</c:v>
                </c:pt>
                <c:pt idx="8">
                  <c:v>9412</c:v>
                </c:pt>
                <c:pt idx="11">
                  <c:v>8585</c:v>
                </c:pt>
                <c:pt idx="14">
                  <c:v>8545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9143</c:v>
                </c:pt>
                <c:pt idx="5">
                  <c:v>9642</c:v>
                </c:pt>
                <c:pt idx="8">
                  <c:v>8937</c:v>
                </c:pt>
                <c:pt idx="11">
                  <c:v>9093</c:v>
                </c:pt>
                <c:pt idx="14">
                  <c:v>12213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2</c:v>
                </c:pt>
                <c:pt idx="6">
                  <c:v>1</c:v>
                </c:pt>
                <c:pt idx="9">
                  <c:v>2</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6438</c:v>
                </c:pt>
                <c:pt idx="3">
                  <c:v>6207</c:v>
                </c:pt>
                <c:pt idx="6">
                  <c:v>5837</c:v>
                </c:pt>
                <c:pt idx="9">
                  <c:v>5482</c:v>
                </c:pt>
                <c:pt idx="12">
                  <c:v>5209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255</c:v>
                </c:pt>
                <c:pt idx="3">
                  <c:v>145</c:v>
                </c:pt>
                <c:pt idx="6">
                  <c:v>81</c:v>
                </c:pt>
                <c:pt idx="9">
                  <c:v>38</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28453</c:v>
                </c:pt>
                <c:pt idx="3">
                  <c:v>21889</c:v>
                </c:pt>
                <c:pt idx="6">
                  <c:v>19341</c:v>
                </c:pt>
                <c:pt idx="9">
                  <c:v>19380</c:v>
                </c:pt>
                <c:pt idx="12">
                  <c:v>18504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8037</c:v>
                </c:pt>
                <c:pt idx="3">
                  <c:v>7478</c:v>
                </c:pt>
                <c:pt idx="6">
                  <c:v>6940</c:v>
                </c:pt>
                <c:pt idx="9">
                  <c:v>6624</c:v>
                </c:pt>
                <c:pt idx="12">
                  <c:v>6090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70388</c:v>
                </c:pt>
                <c:pt idx="3">
                  <c:v>69967</c:v>
                </c:pt>
                <c:pt idx="6">
                  <c:v>67903</c:v>
                </c:pt>
                <c:pt idx="9">
                  <c:v>68214</c:v>
                </c:pt>
                <c:pt idx="12">
                  <c:v>68128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11572</c:v>
                </c:pt>
                <c:pt idx="2">
                  <c:v>#N/A</c:v>
                </c:pt>
                <c:pt idx="3">
                  <c:v>#N/A</c:v>
                </c:pt>
                <c:pt idx="4">
                  <c:v>6388</c:v>
                </c:pt>
                <c:pt idx="5">
                  <c:v>#N/A</c:v>
                </c:pt>
                <c:pt idx="6">
                  <c:v>#N/A</c:v>
                </c:pt>
                <c:pt idx="7">
                  <c:v>3191</c:v>
                </c:pt>
                <c:pt idx="8">
                  <c:v>#N/A</c:v>
                </c:pt>
                <c:pt idx="9">
                  <c:v>#N/A</c:v>
                </c:pt>
                <c:pt idx="10">
                  <c:v>4285</c:v>
                </c:pt>
                <c:pt idx="11">
                  <c:v>#N/A</c:v>
                </c:pt>
                <c:pt idx="12">
                  <c:v>#N/A</c:v>
                </c:pt>
                <c:pt idx="13">
                  <c:v>1505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2983</c:v>
                </c:pt>
                <c:pt idx="1">
                  <c:v>3262</c:v>
                </c:pt>
                <c:pt idx="2">
                  <c:v>5136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c:v>
                </c:pt>
                <c:pt idx="1">
                  <c:v>0</c:v>
                </c:pt>
                <c:pt idx="2">
                  <c:v>1202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6844</c:v>
                </c:pt>
                <c:pt idx="1">
                  <c:v>6618</c:v>
                </c:pt>
                <c:pt idx="2">
                  <c:v>6174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{BC6D00DD-9EBC-40AE-A50E-E4614FE347D5}</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{53507B12-EDF4-4716-AD50-EF620B3B9D41}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{443AEA46-CE00-44A8-B0BE-37AF9F622AA5}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{9EEF5AB2-9B5A-4D01-BCBD-92F1265F4890}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{502B54F3-53BE-4F5D-BCC2-0CBBD6F130A4}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{5426BD63-9D1C-4C1F-8D7B-F5E21FED31CB}</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{D0E08D62-D583-46CF-8E09-935171502EF3}</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{10636FF4-1AC0-4FC6-BA59-646EF94A3121}</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{32AA7A64-7F56-463F-A917-13DAB9F324CF}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55.2</c:v>
                </c:pt>
                <c:pt idx="8">
                  <c:v>54.9</c:v>
                </c:pt>
                <c:pt idx="16">
                  <c:v>56.3</c:v>
                </c:pt>
                <c:pt idx="24">
                  <c:v>57.6</c:v>
                </c:pt>
                <c:pt idx="32">
                  <c:v>59.3</c:v>
                </c:pt>
              </c:numCache>
            </c:numRef>
          </c:xVal>
          <c:yVal>
            <c:numRef>
              <c:f>'公会計指標分析・財政指標組合せ分析表'!$BP$51:$DC$51</c:f>
              <c:numCache>
                <c:formatCode>#,##0.0;"▲ "#,##0.0</c:formatCode>
                <c:ptCount val="40"/>
                <c:pt idx="0">
                  <c:v>31.7</c:v>
                </c:pt>
                <c:pt idx="8">
                  <c:v>17.3</c:v>
                </c:pt>
                <c:pt idx="16">
                  <c:v>8.5</c:v>
                </c:pt>
                <c:pt idx="24">
                  <c:v>11.2</c:v>
                </c:pt>
                <c:pt idx="32">
                  <c:v>3.7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{7AF8393B-78C5-4177-850C-CE58EA93CD4A}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{A41485B5-240B-4737-8180-4366E4DB6F3D}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{60C8F065-00B1-415B-BCA6-F2E6CD5351AD}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{3BF0FEBA-82DD-4EA1-997A-939AA9EDC2EC}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{C06556F7-DA80-4A30-AB99-3CFA1E971056}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{C78EBA45-FAC1-4782-B983-9E0E04C39CF8}</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{D122C2B0-C3DD-4FD8-82AC-A70BFB626ADA}</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{5CAEA091-334C-47F0-9834-349874A59D32}</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{A063ADD9-325E-4911-90FE-6D1DB8EA3AC7}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110165021"/>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24415921501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160355153971238e-002"/>
                  <c:y val="-5.6741285575040053e-002"/>
                </c:manualLayout>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{AED18196-A7A2-4384-B6A4-C3D7F292B77C}</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{F1EC9771-D3C9-4067-A824-E293AAE83CBD}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{EADF9143-524C-4E93-9D2C-C7E9F6A42140}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{17475CB0-C5F0-4E99-BB9F-A34678FC3980}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{05999DD2-B549-41CB-8ABC-EAA5505F9F63}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{6492E3F3-B044-4D72-8A82-D6DD88A599BE}</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{5DBBA63E-C536-426F-A159-702B3E3EB05F}</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{9DBD4A77-4826-488C-8807-D69E05270622}</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{CEEF9A4C-BBE9-46DB-B079-3C85B83F1B6F}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c:v>
                </c:pt>
                <c:pt idx="8">
                  <c:v>3.9</c:v>
                </c:pt>
                <c:pt idx="16">
                  <c:v>3.6</c:v>
                </c:pt>
                <c:pt idx="24">
                  <c:v>3.1</c:v>
                </c:pt>
                <c:pt idx="32">
                  <c:v>3.1</c:v>
                </c:pt>
              </c:numCache>
            </c:numRef>
          </c:xVal>
          <c:yVal>
            <c:numRef>
              <c:f>'公会計指標分析・財政指標組合せ分析表'!$BP$73:$DC$73</c:f>
              <c:numCache>
                <c:formatCode>#,##0.0;"▲ "#,##0.0</c:formatCode>
                <c:ptCount val="40"/>
                <c:pt idx="0">
                  <c:v>31.7</c:v>
                </c:pt>
                <c:pt idx="8">
                  <c:v>17.3</c:v>
                </c:pt>
                <c:pt idx="16">
                  <c:v>8.5</c:v>
                </c:pt>
                <c:pt idx="24">
                  <c:v>11.2</c:v>
                </c:pt>
                <c:pt idx="32">
                  <c:v>3.7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1.8235628084250059e-002"/>
                  <c:y val="-6.8092008600547843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{8879E60D-54DA-4A37-AF97-189040AE64AC}</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{50054CEE-2250-4813-8696-F6790503BF73}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{AF131AB1-1C71-4BBF-8EA3-16B11C5AE439}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{F809FB02-E48B-473E-A2DC-DED051476B50}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{58533CED-FA03-4948-A95B-9E6014A7FDEF}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{6798AF5D-1161-41E8-BFA1-E933AE21DCB6}</c15:txfldGUID>
                      <c15:f>'公会計指標分析・財政指標組合せ分析表'!$BX$72</c15:f>
                      <c15:dlblFieldTableCache>
                        <c:ptCount val="1"/>
                        <c:pt idx="0">
                          <c:v>H30</c:v>
                        </c:pt>
                      </c15:dlblFieldTableCache>
                    </c15:dlblFTEntry>
                  </c15:dlblFieldTable>
                </c:ext>
              </c:extLst>
            </c:dLbl>
            <c:dLbl>
              <c:idx val="16"/>
              <c:layout>
                <c:manualLayout>
                  <c:x val="-3.4310845302750505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{A9D9E142-E337-4972-AF54-49C7D15BFA91}</c15:txfldGUID>
                      <c15:f>'公会計指標分析・財政指標組合せ分析表'!$CF$72</c15:f>
                      <c15:dlblFieldTableCache>
                        <c:ptCount val="1"/>
                        <c:pt idx="0">
                          <c:v>R01</c:v>
                        </c:pt>
                      </c15:dlblFieldTableCache>
                    </c15:dlblFTEntry>
                  </c15:dlblFieldTable>
                </c:ext>
              </c:extLst>
            </c:dLbl>
            <c:dLbl>
              <c:idx val="24"/>
              <c:layout>
                <c:manualLayout>
                  <c:x val="-2.8829840147400729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{DEAAF308-C41E-44FF-8823-A3784CECB40C}</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{035FF6D5-3DB2-496A-AE59-046B4304AB60}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444181127"/>
              <c:y val="0.899569636040925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23020666105e-002"/>
              <c:y val="0.2511557465238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　元利償還金等は、市が購入した土地開発公社の物件購入額の増による債務負担行為に基づく支出額の増により、公営企業債の元利償還金に対する繰入金が減となるものの、全体として増加となった。</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算入公債費等は、都市計画事業費の増により減少となった。</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元利償還金等が算入公債費等の減少に比して増加したことにより、実質公債費の分子は、増加する結果となった。</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今後は、大規模事業による元利償還金の増などにより、増加することが予想される。</a:t>
          </a:r>
          <a:endParaRPr lang="ja-JP" altLang="ja-JP" sz="1400" baseline="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　該当する積立は、ない。</a:t>
          </a:r>
          <a:endParaRPr lang="ja-JP" altLang="ja-JP" sz="1400" baseline="0">
            <a:effectLst/>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将来負担額は、公営企業債等繰入見込額が減となったため、全体としては減少した。</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　充当可能財源等は、基準財政需要額算入見込額が減となったが、充当可能基金が増となり、全体としては増加した。</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　将来負担比率の分子は、将来負担額及び充当可能財源等はともに減少となり、減少する結果となった。</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　今後は、大規模事業による地方債残高の増加、基金の取崩しなどにより、増加することが予想される。</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埼玉県春日部市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（増減理由）</a:t>
          </a:r>
          <a:endParaRPr lang="ja-JP" altLang="ja-JP" sz="1400" baseline="0">
            <a:effectLst/>
            <a:latin typeface="ＭＳ Ｐゴシック"/>
            <a:ea typeface="ＭＳ Ｐゴシック"/>
          </a:endParaRPr>
        </a:p>
        <a:p>
          <a:r>
            <a:rPr kumimoji="1" lang="en-US" altLang="ja-JP" sz="1400" baseline="0">
              <a:solidFill>
                <a:schemeClr val="dk1"/>
              </a:solidFill>
              <a:effectLst/>
              <a:latin typeface="ＭＳ Ｐゴシック"/>
              <a:ea typeface="ＭＳ Ｐゴシック"/>
              <a:cs typeface="+mn-cs"/>
            </a:rPr>
            <a:t> </a:t>
          </a:r>
          <a:r>
            <a:rPr kumimoji="1" lang="ja-JP" altLang="ja-JP" sz="1400" baseline="0">
              <a:solidFill>
                <a:schemeClr val="dk1"/>
              </a:solidFill>
              <a:effectLst/>
              <a:latin typeface="ＭＳ Ｐゴシック"/>
              <a:ea typeface="ＭＳ Ｐゴシック"/>
              <a:cs typeface="+mn-cs"/>
            </a:rPr>
            <a:t>令和</a:t>
          </a:r>
          <a:r>
            <a:rPr kumimoji="1" lang="ja-JP" altLang="en-US" sz="1400" baseline="0">
              <a:solidFill>
                <a:schemeClr val="dk1"/>
              </a:solidFill>
              <a:effectLst/>
              <a:latin typeface="ＭＳ Ｐゴシック"/>
              <a:ea typeface="ＭＳ Ｐゴシック"/>
              <a:cs typeface="+mn-cs"/>
            </a:rPr>
            <a:t>２</a:t>
          </a:r>
          <a:r>
            <a:rPr kumimoji="1" lang="ja-JP" altLang="ja-JP" sz="1400" baseline="0">
              <a:solidFill>
                <a:schemeClr val="dk1"/>
              </a:solidFill>
              <a:effectLst/>
              <a:latin typeface="ＭＳ Ｐゴシック"/>
              <a:ea typeface="ＭＳ Ｐゴシック"/>
              <a:cs typeface="+mn-cs"/>
            </a:rPr>
            <a:t>年度と比較して、歳入における普通交付税</a:t>
          </a:r>
          <a:r>
            <a:rPr kumimoji="1" lang="ja-JP" altLang="en-US" sz="1400" baseline="0">
              <a:solidFill>
                <a:schemeClr val="dk1"/>
              </a:solidFill>
              <a:effectLst/>
              <a:latin typeface="ＭＳ Ｐゴシック"/>
              <a:ea typeface="ＭＳ Ｐゴシック"/>
              <a:cs typeface="+mn-cs"/>
            </a:rPr>
            <a:t>の増及び</a:t>
          </a:r>
          <a:r>
            <a:rPr kumimoji="1" lang="ja-JP" altLang="ja-JP" sz="1400" baseline="0">
              <a:solidFill>
                <a:schemeClr val="dk1"/>
              </a:solidFill>
              <a:effectLst/>
              <a:latin typeface="ＭＳ Ｐゴシック"/>
              <a:ea typeface="ＭＳ Ｐゴシック"/>
              <a:cs typeface="+mn-cs"/>
            </a:rPr>
            <a:t>歳出における適切な財源の確保と歳出の精査により、財政調整基金が</a:t>
          </a:r>
          <a:endParaRPr lang="ja-JP" altLang="ja-JP" sz="1400" baseline="0">
            <a:effectLst/>
            <a:latin typeface="ＭＳ Ｐゴシック"/>
            <a:ea typeface="ＭＳ Ｐゴシック"/>
          </a:endParaRPr>
        </a:p>
        <a:p>
          <a:r>
            <a:rPr kumimoji="1" lang="en-US" altLang="ja-JP" sz="1400" baseline="0">
              <a:solidFill>
                <a:schemeClr val="dk1"/>
              </a:solidFill>
              <a:effectLst/>
              <a:latin typeface="ＭＳ Ｐゴシック"/>
              <a:ea typeface="ＭＳ Ｐゴシック"/>
              <a:cs typeface="+mn-cs"/>
            </a:rPr>
            <a:t>18.7</a:t>
          </a:r>
          <a:r>
            <a:rPr kumimoji="1" lang="ja-JP" altLang="ja-JP" sz="1400" baseline="0">
              <a:solidFill>
                <a:schemeClr val="dk1"/>
              </a:solidFill>
              <a:effectLst/>
              <a:latin typeface="ＭＳ Ｐゴシック"/>
              <a:ea typeface="ＭＳ Ｐゴシック"/>
              <a:cs typeface="+mn-cs"/>
            </a:rPr>
            <a:t>億円の増となったことに加え、臨時財政対策債償還基金費として交付された普通交付税を減債基金に積み立てたため、基金全体では</a:t>
          </a:r>
          <a:endParaRPr lang="ja-JP" altLang="ja-JP" sz="1400" baseline="0">
            <a:effectLst/>
            <a:latin typeface="ＭＳ Ｐゴシック"/>
            <a:ea typeface="ＭＳ Ｐゴシック"/>
          </a:endParaRPr>
        </a:p>
        <a:p>
          <a:r>
            <a:rPr kumimoji="1" lang="en-US" altLang="ja-JP" sz="1400" baseline="0">
              <a:solidFill>
                <a:schemeClr val="dk1"/>
              </a:solidFill>
              <a:effectLst/>
              <a:latin typeface="ＭＳ Ｐゴシック"/>
              <a:ea typeface="ＭＳ Ｐゴシック"/>
              <a:cs typeface="+mn-cs"/>
            </a:rPr>
            <a:t>26.3</a:t>
          </a:r>
          <a:r>
            <a:rPr kumimoji="1" lang="ja-JP" altLang="ja-JP" sz="1400" baseline="0">
              <a:solidFill>
                <a:schemeClr val="dk1"/>
              </a:solidFill>
              <a:effectLst/>
              <a:latin typeface="ＭＳ Ｐゴシック"/>
              <a:ea typeface="ＭＳ Ｐゴシック"/>
              <a:cs typeface="+mn-cs"/>
            </a:rPr>
            <a:t>億円の増となった。</a:t>
          </a:r>
          <a:endParaRPr kumimoji="1" lang="en-US" altLang="ja-JP" sz="1400" baseline="0">
            <a:solidFill>
              <a:schemeClr val="dk1"/>
            </a:solidFill>
            <a:effectLst/>
            <a:latin typeface="ＭＳ Ｐゴシック"/>
            <a:ea typeface="ＭＳ Ｐゴシック"/>
            <a:cs typeface="+mn-cs"/>
          </a:endParaRPr>
        </a:p>
        <a:p>
          <a:endParaRPr kumimoji="1" lang="en-US" altLang="ja-JP" sz="1400" baseline="0">
            <a:solidFill>
              <a:schemeClr val="dk1"/>
            </a:solidFill>
            <a:effectLst/>
            <a:latin typeface="ＭＳ Ｐゴシック"/>
            <a:ea typeface="ＭＳ Ｐゴシック"/>
            <a:cs typeface="+mn-cs"/>
          </a:endParaRPr>
        </a:p>
        <a:p>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（今後の方針）</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今後については、本庁舎整備をはじめとした大規模事業や、公共施設マネジメント基本計画に基づく各種事業などが控えているため、</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公共用地及び施設取得又は施設整備基金は、減少傾向となる見込みである。</a:t>
          </a:r>
          <a:br>
            <a:rPr kumimoji="1" lang="ja-JP" altLang="ja-JP" sz="1400" baseline="0">
              <a:solidFill>
                <a:schemeClr val="dk1"/>
              </a:solidFill>
              <a:effectLst/>
              <a:latin typeface="ＭＳ Ｐゴシック"/>
              <a:ea typeface="ＭＳ Ｐゴシック"/>
              <a:cs typeface="+mn-cs"/>
            </a:rPr>
          </a:br>
          <a:r>
            <a:rPr kumimoji="1" lang="ja-JP" altLang="ja-JP" sz="1400" baseline="0">
              <a:solidFill>
                <a:schemeClr val="dk1"/>
              </a:solidFill>
              <a:effectLst/>
              <a:latin typeface="ＭＳ Ｐゴシック"/>
              <a:ea typeface="ＭＳ Ｐゴシック"/>
              <a:cs typeface="+mn-cs"/>
            </a:rPr>
            <a:t>　しかしながら、エネルギー価格や物価高騰への対応など、不時の支出に対する備えとしても、特に財政調整基金については、一定規模</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（標準財政規模の</a:t>
          </a:r>
          <a:r>
            <a:rPr kumimoji="1" lang="en-US" altLang="ja-JP" sz="1400" baseline="0">
              <a:solidFill>
                <a:schemeClr val="dk1"/>
              </a:solidFill>
              <a:effectLst/>
              <a:latin typeface="ＭＳ Ｐゴシック"/>
              <a:ea typeface="ＭＳ Ｐゴシック"/>
              <a:cs typeface="+mn-cs"/>
            </a:rPr>
            <a:t>5</a:t>
          </a:r>
          <a:r>
            <a:rPr kumimoji="1" lang="ja-JP" altLang="ja-JP" sz="1400" baseline="0">
              <a:solidFill>
                <a:schemeClr val="dk1"/>
              </a:solidFill>
              <a:effectLst/>
              <a:latin typeface="ＭＳ Ｐゴシック"/>
              <a:ea typeface="ＭＳ Ｐゴシック"/>
              <a:cs typeface="+mn-cs"/>
            </a:rPr>
            <a:t>～</a:t>
          </a:r>
          <a:r>
            <a:rPr kumimoji="1" lang="en-US" altLang="ja-JP" sz="1400" baseline="0">
              <a:solidFill>
                <a:schemeClr val="dk1"/>
              </a:solidFill>
              <a:effectLst/>
              <a:latin typeface="ＭＳ Ｐゴシック"/>
              <a:ea typeface="ＭＳ Ｐゴシック"/>
              <a:cs typeface="+mn-cs"/>
            </a:rPr>
            <a:t>10</a:t>
          </a:r>
          <a:r>
            <a:rPr kumimoji="1" lang="ja-JP" altLang="ja-JP" sz="1400" baseline="0">
              <a:solidFill>
                <a:schemeClr val="dk1"/>
              </a:solidFill>
              <a:effectLst/>
              <a:latin typeface="ＭＳ Ｐゴシック"/>
              <a:ea typeface="ＭＳ Ｐゴシック"/>
              <a:cs typeface="+mn-cs"/>
            </a:rPr>
            <a:t>％程度）を維持する必要があると考える。</a:t>
          </a:r>
          <a:endParaRPr lang="ja-JP" altLang="ja-JP" sz="1400" baseline="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（基金の使途）</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・公共用地及び施設取得又は施設整備基金：公共用地及び施設の取得又は施設の整備費用に充てるため。</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・地域振興基金：市民の連帯の強化及び地域振興を目的とする事業の財源に充てるため。</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・ふるさとかすかべ応援</a:t>
          </a:r>
          <a:r>
            <a:rPr kumimoji="1" lang="ja-JP" altLang="en-US" sz="1400" baseline="0">
              <a:solidFill>
                <a:schemeClr val="dk1"/>
              </a:solidFill>
              <a:effectLst/>
              <a:latin typeface="ＭＳ Ｐゴシック"/>
              <a:ea typeface="ＭＳ Ｐゴシック"/>
              <a:cs typeface="+mn-cs"/>
            </a:rPr>
            <a:t>基金</a:t>
          </a:r>
          <a:r>
            <a:rPr kumimoji="1" lang="ja-JP" altLang="ja-JP" sz="1400" baseline="0">
              <a:solidFill>
                <a:schemeClr val="dk1"/>
              </a:solidFill>
              <a:effectLst/>
              <a:latin typeface="ＭＳ Ｐゴシック"/>
              <a:ea typeface="ＭＳ Ｐゴシック"/>
              <a:cs typeface="+mn-cs"/>
            </a:rPr>
            <a:t>：本市を応援するために寄せられた寄附金を活用し、寄附者の意向を反映した施策の展開に要する経費の</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財源に充てるため。</a:t>
          </a:r>
          <a:endParaRPr kumimoji="1" lang="en-US" altLang="ja-JP" sz="1400" baseline="0">
            <a:solidFill>
              <a:schemeClr val="dk1"/>
            </a:solidFill>
            <a:effectLst/>
            <a:latin typeface="ＭＳ Ｐゴシック"/>
            <a:ea typeface="ＭＳ Ｐゴシック"/>
            <a:cs typeface="+mn-cs"/>
          </a:endParaRPr>
        </a:p>
        <a:p>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（増減理由）</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・公共用地及び施設取得又は施設整備基金：令和３年度は</a:t>
          </a:r>
          <a:r>
            <a:rPr kumimoji="1" lang="en-US" altLang="ja-JP" sz="1400" baseline="0">
              <a:solidFill>
                <a:schemeClr val="dk1"/>
              </a:solidFill>
              <a:effectLst/>
              <a:latin typeface="ＭＳ Ｐゴシック"/>
              <a:ea typeface="ＭＳ Ｐゴシック"/>
              <a:cs typeface="+mn-cs"/>
            </a:rPr>
            <a:t>20</a:t>
          </a:r>
          <a:r>
            <a:rPr kumimoji="1" lang="ja-JP" altLang="ja-JP" sz="1400" baseline="0">
              <a:solidFill>
                <a:schemeClr val="dk1"/>
              </a:solidFill>
              <a:effectLst/>
              <a:latin typeface="ＭＳ Ｐゴシック"/>
              <a:ea typeface="ＭＳ Ｐゴシック"/>
              <a:cs typeface="+mn-cs"/>
            </a:rPr>
            <a:t>百万円を積み立てたものの、本庁舎整備及び春日部駅付近連続立体交差事業</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の実施に伴い</a:t>
          </a:r>
          <a:r>
            <a:rPr kumimoji="1" lang="en-US" altLang="ja-JP" sz="1400" baseline="0">
              <a:solidFill>
                <a:schemeClr val="dk1"/>
              </a:solidFill>
              <a:effectLst/>
              <a:latin typeface="ＭＳ Ｐゴシック"/>
              <a:ea typeface="ＭＳ Ｐゴシック"/>
              <a:cs typeface="+mn-cs"/>
            </a:rPr>
            <a:t>135</a:t>
          </a:r>
          <a:r>
            <a:rPr kumimoji="1" lang="ja-JP" altLang="ja-JP" sz="1400" baseline="0">
              <a:solidFill>
                <a:schemeClr val="dk1"/>
              </a:solidFill>
              <a:effectLst/>
              <a:latin typeface="ＭＳ Ｐゴシック"/>
              <a:ea typeface="ＭＳ Ｐゴシック"/>
              <a:cs typeface="+mn-cs"/>
            </a:rPr>
            <a:t>百万円を取り崩したことにより、基金残高は</a:t>
          </a:r>
          <a:r>
            <a:rPr kumimoji="1" lang="en-US" altLang="ja-JP" sz="1400" baseline="0">
              <a:solidFill>
                <a:schemeClr val="dk1"/>
              </a:solidFill>
              <a:effectLst/>
              <a:latin typeface="ＭＳ Ｐゴシック"/>
              <a:ea typeface="ＭＳ Ｐゴシック"/>
              <a:cs typeface="+mn-cs"/>
            </a:rPr>
            <a:t>115</a:t>
          </a:r>
          <a:r>
            <a:rPr kumimoji="1" lang="ja-JP" altLang="ja-JP" sz="1400" baseline="0">
              <a:solidFill>
                <a:schemeClr val="dk1"/>
              </a:solidFill>
              <a:effectLst/>
              <a:latin typeface="ＭＳ Ｐゴシック"/>
              <a:ea typeface="ＭＳ Ｐゴシック"/>
              <a:cs typeface="+mn-cs"/>
            </a:rPr>
            <a:t>百万円の減となった。</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・地域振興基金：基金運用による運用益を</a:t>
          </a:r>
          <a:r>
            <a:rPr kumimoji="1" lang="en-US" altLang="ja-JP" sz="1400" baseline="0">
              <a:solidFill>
                <a:schemeClr val="dk1"/>
              </a:solidFill>
              <a:effectLst/>
              <a:latin typeface="ＭＳ Ｐゴシック"/>
              <a:ea typeface="ＭＳ Ｐゴシック"/>
              <a:cs typeface="+mn-cs"/>
            </a:rPr>
            <a:t>13</a:t>
          </a:r>
          <a:r>
            <a:rPr kumimoji="1" lang="ja-JP" altLang="ja-JP" sz="1400" baseline="0">
              <a:solidFill>
                <a:schemeClr val="dk1"/>
              </a:solidFill>
              <a:effectLst/>
              <a:latin typeface="ＭＳ Ｐゴシック"/>
              <a:ea typeface="ＭＳ Ｐゴシック"/>
              <a:cs typeface="+mn-cs"/>
            </a:rPr>
            <a:t>百万円積み立てたものの、地域の活性化に資する各種事業の実施に伴い</a:t>
          </a:r>
          <a:r>
            <a:rPr kumimoji="1" lang="en-US" altLang="ja-JP" sz="1400" baseline="0">
              <a:solidFill>
                <a:schemeClr val="dk1"/>
              </a:solidFill>
              <a:effectLst/>
              <a:latin typeface="ＭＳ Ｐゴシック"/>
              <a:ea typeface="ＭＳ Ｐゴシック"/>
              <a:cs typeface="+mn-cs"/>
            </a:rPr>
            <a:t>331</a:t>
          </a:r>
          <a:r>
            <a:rPr kumimoji="1" lang="ja-JP" altLang="ja-JP" sz="1400" baseline="0">
              <a:solidFill>
                <a:schemeClr val="dk1"/>
              </a:solidFill>
              <a:effectLst/>
              <a:latin typeface="ＭＳ Ｐゴシック"/>
              <a:ea typeface="ＭＳ Ｐゴシック"/>
              <a:cs typeface="+mn-cs"/>
            </a:rPr>
            <a:t>百万円を取り崩し</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たため、基金残高は</a:t>
          </a:r>
          <a:r>
            <a:rPr kumimoji="1" lang="en-US" altLang="ja-JP" sz="1400" baseline="0">
              <a:solidFill>
                <a:schemeClr val="dk1"/>
              </a:solidFill>
              <a:effectLst/>
              <a:latin typeface="ＭＳ Ｐゴシック"/>
              <a:ea typeface="ＭＳ Ｐゴシック"/>
              <a:cs typeface="+mn-cs"/>
            </a:rPr>
            <a:t>319</a:t>
          </a:r>
          <a:r>
            <a:rPr kumimoji="1" lang="ja-JP" altLang="ja-JP" sz="1400" baseline="0">
              <a:solidFill>
                <a:schemeClr val="dk1"/>
              </a:solidFill>
              <a:effectLst/>
              <a:latin typeface="ＭＳ Ｐゴシック"/>
              <a:ea typeface="ＭＳ Ｐゴシック"/>
              <a:cs typeface="+mn-cs"/>
            </a:rPr>
            <a:t>百万円の減となった。</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・ふるさとかすかべ応援</a:t>
          </a:r>
          <a:r>
            <a:rPr kumimoji="1" lang="ja-JP" altLang="en-US" sz="1400" baseline="0">
              <a:solidFill>
                <a:schemeClr val="dk1"/>
              </a:solidFill>
              <a:effectLst/>
              <a:latin typeface="ＭＳ Ｐゴシック"/>
              <a:ea typeface="ＭＳ Ｐゴシック"/>
              <a:cs typeface="+mn-cs"/>
            </a:rPr>
            <a:t>基金</a:t>
          </a:r>
          <a:r>
            <a:rPr kumimoji="1" lang="ja-JP" altLang="ja-JP" sz="1400" baseline="0">
              <a:solidFill>
                <a:schemeClr val="dk1"/>
              </a:solidFill>
              <a:effectLst/>
              <a:latin typeface="ＭＳ Ｐゴシック"/>
              <a:ea typeface="ＭＳ Ｐゴシック"/>
              <a:cs typeface="+mn-cs"/>
            </a:rPr>
            <a:t>：令和２年度に積み立てた</a:t>
          </a:r>
          <a:r>
            <a:rPr kumimoji="1" lang="en-US" altLang="ja-JP" sz="1400" baseline="0">
              <a:solidFill>
                <a:schemeClr val="dk1"/>
              </a:solidFill>
              <a:effectLst/>
              <a:latin typeface="ＭＳ Ｐゴシック"/>
              <a:ea typeface="ＭＳ Ｐゴシック"/>
              <a:cs typeface="+mn-cs"/>
            </a:rPr>
            <a:t>36</a:t>
          </a:r>
          <a:r>
            <a:rPr kumimoji="1" lang="ja-JP" altLang="ja-JP" sz="1400" baseline="0">
              <a:solidFill>
                <a:schemeClr val="dk1"/>
              </a:solidFill>
              <a:effectLst/>
              <a:latin typeface="ＭＳ Ｐゴシック"/>
              <a:ea typeface="ＭＳ Ｐゴシック"/>
              <a:cs typeface="+mn-cs"/>
            </a:rPr>
            <a:t>百万円について、寄附者の意向を反映した事業への充当により取り崩したが、</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今年度の寄附金額</a:t>
          </a:r>
          <a:r>
            <a:rPr kumimoji="1" lang="en-US" altLang="ja-JP" sz="1400" baseline="0">
              <a:solidFill>
                <a:schemeClr val="dk1"/>
              </a:solidFill>
              <a:effectLst/>
              <a:latin typeface="ＭＳ Ｐゴシック"/>
              <a:ea typeface="ＭＳ Ｐゴシック"/>
              <a:cs typeface="+mn-cs"/>
            </a:rPr>
            <a:t>41</a:t>
          </a:r>
          <a:r>
            <a:rPr kumimoji="1" lang="ja-JP" altLang="ja-JP" sz="1400" baseline="0">
              <a:solidFill>
                <a:schemeClr val="dk1"/>
              </a:solidFill>
              <a:effectLst/>
              <a:latin typeface="ＭＳ Ｐゴシック"/>
              <a:ea typeface="ＭＳ Ｐゴシック"/>
              <a:cs typeface="+mn-cs"/>
            </a:rPr>
            <a:t>百万円を積み立てたことにより、基金残高は</a:t>
          </a:r>
          <a:r>
            <a:rPr kumimoji="1" lang="en-US" altLang="ja-JP" sz="1400" baseline="0">
              <a:solidFill>
                <a:schemeClr val="dk1"/>
              </a:solidFill>
              <a:effectLst/>
              <a:latin typeface="ＭＳ Ｐゴシック"/>
              <a:ea typeface="ＭＳ Ｐゴシック"/>
              <a:cs typeface="+mn-cs"/>
            </a:rPr>
            <a:t>5</a:t>
          </a:r>
          <a:r>
            <a:rPr kumimoji="1" lang="ja-JP" altLang="ja-JP" sz="1400" baseline="0">
              <a:solidFill>
                <a:schemeClr val="dk1"/>
              </a:solidFill>
              <a:effectLst/>
              <a:latin typeface="ＭＳ Ｐゴシック"/>
              <a:ea typeface="ＭＳ Ｐゴシック"/>
              <a:cs typeface="+mn-cs"/>
            </a:rPr>
            <a:t>百万円の増となった。</a:t>
          </a:r>
          <a:endParaRPr lang="ja-JP" altLang="ja-JP" sz="1400" baseline="0">
            <a:effectLst/>
            <a:latin typeface="ＭＳ Ｐゴシック"/>
            <a:ea typeface="ＭＳ Ｐゴシック"/>
          </a:endParaRPr>
        </a:p>
        <a:p>
          <a:endParaRPr kumimoji="1" lang="en-US" altLang="ja-JP" sz="1400" baseline="0">
            <a:solidFill>
              <a:schemeClr val="dk1"/>
            </a:solidFill>
            <a:effectLst/>
            <a:latin typeface="ＭＳ Ｐゴシック"/>
            <a:ea typeface="ＭＳ Ｐゴシック"/>
            <a:cs typeface="+mn-cs"/>
          </a:endParaRPr>
        </a:p>
        <a:p>
          <a:r>
            <a:rPr kumimoji="1" lang="ja-JP" altLang="ja-JP" sz="1400" baseline="0">
              <a:solidFill>
                <a:schemeClr val="dk1"/>
              </a:solidFill>
              <a:effectLst/>
              <a:latin typeface="ＭＳ Ｐゴシック"/>
              <a:ea typeface="ＭＳ Ｐゴシック"/>
              <a:cs typeface="+mn-cs"/>
            </a:rPr>
            <a:t>（今後の方針）</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・公共用地及び施設取得又は施設整備基金：本庁舎整備や春日部駅付近連続立体交差事業などの大規模事業に対して十分といえる状況で</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はないため、これらに備え、今後においても可能な限り、基金の積立に努めていく。</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・地域振興基金：令和３年度は各種事業の実施に伴い</a:t>
          </a:r>
          <a:r>
            <a:rPr kumimoji="1" lang="en-US" altLang="ja-JP" sz="1400" baseline="0">
              <a:solidFill>
                <a:schemeClr val="dk1"/>
              </a:solidFill>
              <a:effectLst/>
              <a:latin typeface="ＭＳ Ｐゴシック"/>
              <a:ea typeface="ＭＳ Ｐゴシック"/>
              <a:cs typeface="+mn-cs"/>
            </a:rPr>
            <a:t>331</a:t>
          </a:r>
          <a:r>
            <a:rPr kumimoji="1" lang="ja-JP" altLang="ja-JP" sz="1400" baseline="0">
              <a:solidFill>
                <a:schemeClr val="dk1"/>
              </a:solidFill>
              <a:effectLst/>
              <a:latin typeface="ＭＳ Ｐゴシック"/>
              <a:ea typeface="ＭＳ Ｐゴシック"/>
              <a:cs typeface="+mn-cs"/>
            </a:rPr>
            <a:t>百万円を取り崩したが、今後も各事業推進のため、毎年</a:t>
          </a:r>
          <a:r>
            <a:rPr kumimoji="1" lang="en-US" altLang="ja-JP" sz="1400" baseline="0">
              <a:solidFill>
                <a:schemeClr val="dk1"/>
              </a:solidFill>
              <a:effectLst/>
              <a:latin typeface="ＭＳ Ｐゴシック"/>
              <a:ea typeface="ＭＳ Ｐゴシック"/>
              <a:cs typeface="+mn-cs"/>
            </a:rPr>
            <a:t>200</a:t>
          </a:r>
          <a:r>
            <a:rPr kumimoji="1" lang="ja-JP" altLang="ja-JP" sz="1400" baseline="0">
              <a:solidFill>
                <a:schemeClr val="dk1"/>
              </a:solidFill>
              <a:effectLst/>
              <a:latin typeface="ＭＳ Ｐゴシック"/>
              <a:ea typeface="ＭＳ Ｐゴシック"/>
              <a:cs typeface="+mn-cs"/>
            </a:rPr>
            <a:t>百万円から</a:t>
          </a:r>
          <a:r>
            <a:rPr kumimoji="1" lang="en-US" altLang="ja-JP" sz="1400" baseline="0">
              <a:solidFill>
                <a:schemeClr val="dk1"/>
              </a:solidFill>
              <a:effectLst/>
              <a:latin typeface="ＭＳ Ｐゴシック"/>
              <a:ea typeface="ＭＳ Ｐゴシック"/>
              <a:cs typeface="+mn-cs"/>
            </a:rPr>
            <a:t>300</a:t>
          </a:r>
          <a:r>
            <a:rPr kumimoji="1" lang="ja-JP" altLang="ja-JP" sz="1400" baseline="0">
              <a:solidFill>
                <a:schemeClr val="dk1"/>
              </a:solidFill>
              <a:effectLst/>
              <a:latin typeface="ＭＳ Ｐゴシック"/>
              <a:ea typeface="ＭＳ Ｐゴシック"/>
              <a:cs typeface="+mn-cs"/>
            </a:rPr>
            <a:t>百万円</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の取崩しが見込まれる。</a:t>
          </a:r>
          <a:endParaRPr lang="ja-JP" altLang="ja-JP" sz="1400" baseline="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（増減理由）</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令和</a:t>
          </a:r>
          <a:r>
            <a:rPr kumimoji="1" lang="ja-JP" altLang="en-US" sz="1400" baseline="0">
              <a:solidFill>
                <a:schemeClr val="dk1"/>
              </a:solidFill>
              <a:effectLst/>
              <a:latin typeface="ＭＳ Ｐゴシック"/>
              <a:ea typeface="ＭＳ Ｐゴシック"/>
              <a:cs typeface="+mn-cs"/>
            </a:rPr>
            <a:t>３</a:t>
          </a:r>
          <a:r>
            <a:rPr kumimoji="1" lang="ja-JP" altLang="ja-JP" sz="1400" baseline="0">
              <a:solidFill>
                <a:schemeClr val="dk1"/>
              </a:solidFill>
              <a:effectLst/>
              <a:latin typeface="ＭＳ Ｐゴシック"/>
              <a:ea typeface="ＭＳ Ｐゴシック"/>
              <a:cs typeface="+mn-cs"/>
            </a:rPr>
            <a:t>年度と比較して、歳入においては、普通交付税が</a:t>
          </a:r>
          <a:r>
            <a:rPr kumimoji="1" lang="en-US" altLang="ja-JP" sz="1400" baseline="0">
              <a:solidFill>
                <a:schemeClr val="dk1"/>
              </a:solidFill>
              <a:effectLst/>
              <a:latin typeface="ＭＳ Ｐゴシック"/>
              <a:ea typeface="ＭＳ Ｐゴシック"/>
              <a:cs typeface="+mn-cs"/>
            </a:rPr>
            <a:t>19.5</a:t>
          </a:r>
          <a:r>
            <a:rPr kumimoji="1" lang="ja-JP" altLang="ja-JP" sz="1400" baseline="0">
              <a:solidFill>
                <a:schemeClr val="dk1"/>
              </a:solidFill>
              <a:effectLst/>
              <a:latin typeface="ＭＳ Ｐゴシック"/>
              <a:ea typeface="ＭＳ Ｐゴシック"/>
              <a:cs typeface="+mn-cs"/>
            </a:rPr>
            <a:t>億円の増</a:t>
          </a:r>
          <a:r>
            <a:rPr kumimoji="1" lang="ja-JP" altLang="en-US" sz="1400" baseline="0">
              <a:solidFill>
                <a:schemeClr val="dk1"/>
              </a:solidFill>
              <a:effectLst/>
              <a:latin typeface="ＭＳ Ｐゴシック"/>
              <a:ea typeface="ＭＳ Ｐゴシック"/>
              <a:cs typeface="+mn-cs"/>
            </a:rPr>
            <a:t>と</a:t>
          </a:r>
          <a:r>
            <a:rPr kumimoji="1" lang="ja-JP" altLang="ja-JP" sz="1400" baseline="0">
              <a:solidFill>
                <a:schemeClr val="dk1"/>
              </a:solidFill>
              <a:effectLst/>
              <a:latin typeface="ＭＳ Ｐゴシック"/>
              <a:ea typeface="ＭＳ Ｐゴシック"/>
              <a:cs typeface="+mn-cs"/>
            </a:rPr>
            <a:t>なり、また、歳出においては、適切な財源の確保と歳出の精査を行った。</a:t>
          </a:r>
          <a:endParaRPr kumimoji="1" lang="en-US" altLang="ja-JP" sz="1400" baseline="0">
            <a:solidFill>
              <a:schemeClr val="dk1"/>
            </a:solidFill>
            <a:effectLst/>
            <a:latin typeface="ＭＳ Ｐゴシック"/>
            <a:ea typeface="ＭＳ Ｐゴシック"/>
            <a:cs typeface="+mn-cs"/>
          </a:endParaRPr>
        </a:p>
        <a:p>
          <a:r>
            <a:rPr kumimoji="1" lang="ja-JP" altLang="ja-JP" sz="1400" baseline="0">
              <a:solidFill>
                <a:schemeClr val="dk1"/>
              </a:solidFill>
              <a:effectLst/>
              <a:latin typeface="ＭＳ Ｐゴシック"/>
              <a:ea typeface="ＭＳ Ｐゴシック"/>
              <a:cs typeface="+mn-cs"/>
            </a:rPr>
            <a:t>その結果、取崩しを回避し、積立を行うことができたため、基金残高は</a:t>
          </a:r>
          <a:r>
            <a:rPr kumimoji="1" lang="en-US" altLang="ja-JP" sz="1400" baseline="0">
              <a:solidFill>
                <a:schemeClr val="dk1"/>
              </a:solidFill>
              <a:effectLst/>
              <a:latin typeface="ＭＳ Ｐゴシック"/>
              <a:ea typeface="ＭＳ Ｐゴシック"/>
              <a:cs typeface="+mn-cs"/>
            </a:rPr>
            <a:t>18.7</a:t>
          </a:r>
          <a:r>
            <a:rPr kumimoji="1" lang="ja-JP" altLang="ja-JP" sz="1400" baseline="0">
              <a:solidFill>
                <a:schemeClr val="dk1"/>
              </a:solidFill>
              <a:effectLst/>
              <a:latin typeface="ＭＳ Ｐゴシック"/>
              <a:ea typeface="ＭＳ Ｐゴシック"/>
              <a:cs typeface="+mn-cs"/>
            </a:rPr>
            <a:t>億円の増となった。</a:t>
          </a:r>
          <a:endParaRPr kumimoji="1" lang="en-US" altLang="ja-JP" sz="1400" baseline="0">
            <a:solidFill>
              <a:schemeClr val="dk1"/>
            </a:solidFill>
            <a:effectLst/>
            <a:latin typeface="ＭＳ Ｐゴシック"/>
            <a:ea typeface="ＭＳ Ｐゴシック"/>
            <a:cs typeface="+mn-cs"/>
          </a:endParaRPr>
        </a:p>
        <a:p>
          <a:endParaRPr kumimoji="1" lang="en-US" altLang="ja-JP" sz="1400" baseline="0">
            <a:solidFill>
              <a:schemeClr val="dk1"/>
            </a:solidFill>
            <a:effectLst/>
            <a:latin typeface="ＭＳ Ｐゴシック"/>
            <a:ea typeface="ＭＳ Ｐゴシック"/>
            <a:cs typeface="+mn-cs"/>
          </a:endParaRPr>
        </a:p>
        <a:p>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（今後の方針）</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今後については、行政ニーズを的確にとらえた各種事業の推進、本庁舎整備をはじめとした大規模事業や、公共施設マネジメント基本計画</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に基づく各種事業が控えていること、また、エネルギー価格や物価高騰への対応など、不時の支出に対する備えとしても一定規模（標準財政</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規模の</a:t>
          </a:r>
          <a:r>
            <a:rPr kumimoji="1" lang="en-US" altLang="ja-JP" sz="1400" baseline="0">
              <a:solidFill>
                <a:schemeClr val="dk1"/>
              </a:solidFill>
              <a:effectLst/>
              <a:latin typeface="ＭＳ Ｐゴシック"/>
              <a:ea typeface="ＭＳ Ｐゴシック"/>
              <a:cs typeface="+mn-cs"/>
            </a:rPr>
            <a:t>5</a:t>
          </a:r>
          <a:r>
            <a:rPr kumimoji="1" lang="ja-JP" altLang="ja-JP" sz="1400" baseline="0">
              <a:solidFill>
                <a:schemeClr val="dk1"/>
              </a:solidFill>
              <a:effectLst/>
              <a:latin typeface="ＭＳ Ｐゴシック"/>
              <a:ea typeface="ＭＳ Ｐゴシック"/>
              <a:cs typeface="+mn-cs"/>
            </a:rPr>
            <a:t>～</a:t>
          </a:r>
          <a:r>
            <a:rPr kumimoji="1" lang="en-US" altLang="ja-JP" sz="1400" baseline="0">
              <a:solidFill>
                <a:schemeClr val="dk1"/>
              </a:solidFill>
              <a:effectLst/>
              <a:latin typeface="ＭＳ Ｐゴシック"/>
              <a:ea typeface="ＭＳ Ｐゴシック"/>
              <a:cs typeface="+mn-cs"/>
            </a:rPr>
            <a:t>10</a:t>
          </a:r>
          <a:r>
            <a:rPr kumimoji="1" lang="ja-JP" altLang="ja-JP" sz="1400" baseline="0">
              <a:solidFill>
                <a:schemeClr val="dk1"/>
              </a:solidFill>
              <a:effectLst/>
              <a:latin typeface="ＭＳ Ｐゴシック"/>
              <a:ea typeface="ＭＳ Ｐゴシック"/>
              <a:cs typeface="+mn-cs"/>
            </a:rPr>
            <a:t>％程度）を維持する必要があると考えるが、減少傾向となる見込みである。</a:t>
          </a:r>
          <a:endParaRPr lang="ja-JP" altLang="ja-JP" sz="1400" baseline="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（増減理由）</a:t>
          </a:r>
          <a:endParaRPr lang="ja-JP" altLang="ja-JP" sz="1400" baseline="0">
            <a:effectLst/>
            <a:latin typeface="ＭＳ Ｐゴシック"/>
            <a:ea typeface="ＭＳ Ｐゴシック"/>
          </a:endParaRPr>
        </a:p>
        <a:p>
          <a:r>
            <a:rPr kumimoji="1" lang="en-US" altLang="ja-JP" sz="1400" baseline="0">
              <a:solidFill>
                <a:schemeClr val="dk1"/>
              </a:solidFill>
              <a:effectLst/>
              <a:latin typeface="ＭＳ Ｐゴシック"/>
              <a:ea typeface="ＭＳ Ｐゴシック"/>
              <a:cs typeface="+mn-cs"/>
            </a:rPr>
            <a:t> </a:t>
          </a:r>
          <a:r>
            <a:rPr kumimoji="1" lang="ja-JP" altLang="ja-JP" sz="1400" baseline="0">
              <a:solidFill>
                <a:schemeClr val="dk1"/>
              </a:solidFill>
              <a:effectLst/>
              <a:latin typeface="ＭＳ Ｐゴシック"/>
              <a:ea typeface="ＭＳ Ｐゴシック"/>
              <a:cs typeface="+mn-cs"/>
            </a:rPr>
            <a:t>令和</a:t>
          </a:r>
          <a:r>
            <a:rPr kumimoji="1" lang="ja-JP" altLang="en-US" sz="1400" baseline="0">
              <a:solidFill>
                <a:schemeClr val="dk1"/>
              </a:solidFill>
              <a:effectLst/>
              <a:latin typeface="ＭＳ Ｐゴシック"/>
              <a:ea typeface="ＭＳ Ｐゴシック"/>
              <a:cs typeface="+mn-cs"/>
            </a:rPr>
            <a:t>３</a:t>
          </a:r>
          <a:r>
            <a:rPr kumimoji="1" lang="ja-JP" altLang="ja-JP" sz="1400" baseline="0">
              <a:solidFill>
                <a:schemeClr val="dk1"/>
              </a:solidFill>
              <a:effectLst/>
              <a:latin typeface="ＭＳ Ｐゴシック"/>
              <a:ea typeface="ＭＳ Ｐゴシック"/>
              <a:cs typeface="+mn-cs"/>
            </a:rPr>
            <a:t>年度普通交付税のうち、臨時財政対策債償還基金費として交付された</a:t>
          </a:r>
          <a:r>
            <a:rPr kumimoji="1" lang="en-US" altLang="ja-JP" sz="1400" baseline="0">
              <a:solidFill>
                <a:schemeClr val="dk1"/>
              </a:solidFill>
              <a:effectLst/>
              <a:latin typeface="ＭＳ Ｐゴシック"/>
              <a:ea typeface="ＭＳ Ｐゴシック"/>
              <a:cs typeface="+mn-cs"/>
            </a:rPr>
            <a:t>1,202</a:t>
          </a:r>
          <a:r>
            <a:rPr kumimoji="1" lang="ja-JP" altLang="ja-JP" sz="1400" baseline="0">
              <a:solidFill>
                <a:schemeClr val="dk1"/>
              </a:solidFill>
              <a:effectLst/>
              <a:latin typeface="ＭＳ Ｐゴシック"/>
              <a:ea typeface="ＭＳ Ｐゴシック"/>
              <a:cs typeface="+mn-cs"/>
            </a:rPr>
            <a:t>百万円を積み立てたため、基金残高は増となった。</a:t>
          </a:r>
          <a:endParaRPr kumimoji="1" lang="en-US" altLang="ja-JP" sz="1400" baseline="0">
            <a:solidFill>
              <a:schemeClr val="dk1"/>
            </a:solidFill>
            <a:effectLst/>
            <a:latin typeface="ＭＳ Ｐゴシック"/>
            <a:ea typeface="ＭＳ Ｐゴシック"/>
            <a:cs typeface="+mn-cs"/>
          </a:endParaRPr>
        </a:p>
        <a:p>
          <a:endParaRPr kumimoji="1" lang="en-US" altLang="ja-JP" sz="1400" baseline="0">
            <a:solidFill>
              <a:schemeClr val="dk1"/>
            </a:solidFill>
            <a:effectLst/>
            <a:latin typeface="ＭＳ Ｐゴシック"/>
            <a:ea typeface="ＭＳ Ｐゴシック"/>
            <a:cs typeface="+mn-cs"/>
          </a:endParaRPr>
        </a:p>
        <a:p>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（今後の方針）</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今後控えている本庁舎整備などの大規模事業に伴う地方債の償還に対し、必要に応じ積み立てや取崩しを行う。</a:t>
          </a:r>
          <a:endParaRPr lang="ja-JP" altLang="ja-JP" sz="1400" baseline="0">
            <a:effectLst/>
            <a:latin typeface="ＭＳ Ｐゴシック"/>
            <a:ea typeface="ＭＳ Ｐ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715" cy="252730"/>
    <xdr:sp macro="" textlink="">
      <xdr:nvSpPr>
        <xdr:cNvPr id="31" name="テキスト ボックス 30"/>
        <xdr:cNvSpPr txBox="1"/>
      </xdr:nvSpPr>
      <xdr:spPr>
        <a:xfrm>
          <a:off x="419100" y="2733675"/>
          <a:ext cx="88957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835" cy="252730"/>
    <xdr:sp macro="" textlink="">
      <xdr:nvSpPr>
        <xdr:cNvPr id="32" name="テキスト ボックス 31"/>
        <xdr:cNvSpPr txBox="1"/>
      </xdr:nvSpPr>
      <xdr:spPr>
        <a:xfrm>
          <a:off x="419100" y="2969895"/>
          <a:ext cx="60458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3365"/>
    <xdr:sp macro="" textlink="">
      <xdr:nvSpPr>
        <xdr:cNvPr id="33" name="テキスト ボックス 32"/>
        <xdr:cNvSpPr txBox="1"/>
      </xdr:nvSpPr>
      <xdr:spPr>
        <a:xfrm>
          <a:off x="419100" y="3205480"/>
          <a:ext cx="82308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950" cy="252730"/>
    <xdr:sp macro="" textlink="">
      <xdr:nvSpPr>
        <xdr:cNvPr id="34" name="テキスト ボックス 33"/>
        <xdr:cNvSpPr txBox="1"/>
      </xdr:nvSpPr>
      <xdr:spPr>
        <a:xfrm>
          <a:off x="419100" y="3441700"/>
          <a:ext cx="109029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935" cy="252730"/>
    <xdr:sp macro="" textlink="">
      <xdr:nvSpPr>
        <xdr:cNvPr id="35" name="テキスト ボックス 34"/>
        <xdr:cNvSpPr txBox="1"/>
      </xdr:nvSpPr>
      <xdr:spPr>
        <a:xfrm>
          <a:off x="419100" y="3677920"/>
          <a:ext cx="44329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9730"/>
          <a:ext cx="3822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5803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4152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7870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有形固定資産減価償却率は平成</a:t>
          </a:r>
          <a:r>
            <a:rPr kumimoji="1" lang="en-US" altLang="ja-JP" sz="1100">
              <a:latin typeface="ＭＳ Ｐゴシック"/>
              <a:ea typeface="ＭＳ Ｐゴシック"/>
            </a:rPr>
            <a:t>28</a:t>
          </a:r>
          <a:r>
            <a:rPr kumimoji="1" lang="ja-JP" altLang="en-US" sz="1100">
              <a:latin typeface="ＭＳ Ｐゴシック"/>
              <a:ea typeface="ＭＳ Ｐゴシック"/>
            </a:rPr>
            <a:t>年度及び平成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年度では、類似団体内平均とほぼ同様の推移となっていたが、平成</a:t>
          </a:r>
          <a:r>
            <a:rPr kumimoji="1" lang="en-US" altLang="ja-JP" sz="1100">
              <a:latin typeface="ＭＳ Ｐゴシック"/>
              <a:ea typeface="ＭＳ Ｐゴシック"/>
            </a:rPr>
            <a:t>30</a:t>
          </a:r>
          <a:r>
            <a:rPr kumimoji="1" lang="ja-JP" altLang="en-US" sz="1100">
              <a:latin typeface="ＭＳ Ｐゴシック"/>
              <a:ea typeface="ＭＳ Ｐゴシック"/>
            </a:rPr>
            <a:t>年度は、</a:t>
          </a:r>
          <a:r>
            <a:rPr kumimoji="1" lang="en-US" altLang="ja-JP" sz="1100">
              <a:latin typeface="ＭＳ Ｐゴシック"/>
              <a:ea typeface="ＭＳ Ｐゴシック"/>
            </a:rPr>
            <a:t>0.3</a:t>
          </a:r>
          <a:r>
            <a:rPr kumimoji="1" lang="ja-JP" altLang="en-US" sz="1100">
              <a:latin typeface="ＭＳ Ｐゴシック"/>
              <a:ea typeface="ＭＳ Ｐゴシック"/>
            </a:rPr>
            <a:t>ポイント低下し、令和元年度以降は緩やかに上昇している。上昇の要因としては、以前から保有する資産の減価償却が進行したものである。</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171450</xdr:colOff>
      <xdr:row>23</xdr:row>
      <xdr:rowOff>46990</xdr:rowOff>
    </xdr:from>
    <xdr:ext cx="349885" cy="219710"/>
    <xdr:sp macro="" textlink="">
      <xdr:nvSpPr>
        <xdr:cNvPr id="49" name="テキスト ボックス 48"/>
        <xdr:cNvSpPr txBox="1"/>
      </xdr:nvSpPr>
      <xdr:spPr>
        <a:xfrm>
          <a:off x="1122680" y="469328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900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8775" cy="220345"/>
    <xdr:sp macro="" textlink="">
      <xdr:nvSpPr>
        <xdr:cNvPr id="51" name="テキスト ボックス 50"/>
        <xdr:cNvSpPr txBox="1"/>
      </xdr:nvSpPr>
      <xdr:spPr>
        <a:xfrm>
          <a:off x="779145" y="689864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77470</xdr:rowOff>
    </xdr:from>
    <xdr:to xmlns:xdr="http://schemas.openxmlformats.org/drawingml/2006/spreadsheetDrawing">
      <xdr:col>27</xdr:col>
      <xdr:colOff>73025</xdr:colOff>
      <xdr:row>34</xdr:row>
      <xdr:rowOff>77470</xdr:rowOff>
    </xdr:to>
    <xdr:cxnSp macro="">
      <xdr:nvCxnSpPr>
        <xdr:cNvPr id="52" name="直線コネクタ 51"/>
        <xdr:cNvCxnSpPr/>
      </xdr:nvCxnSpPr>
      <xdr:spPr>
        <a:xfrm>
          <a:off x="1144905" y="65678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153035</xdr:rowOff>
    </xdr:from>
    <xdr:ext cx="358775" cy="220345"/>
    <xdr:sp macro="" textlink="">
      <xdr:nvSpPr>
        <xdr:cNvPr id="53" name="テキスト ボックス 52"/>
        <xdr:cNvSpPr txBox="1"/>
      </xdr:nvSpPr>
      <xdr:spPr>
        <a:xfrm>
          <a:off x="779145" y="647573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158750</xdr:rowOff>
    </xdr:from>
    <xdr:to xmlns:xdr="http://schemas.openxmlformats.org/drawingml/2006/spreadsheetDrawing">
      <xdr:col>27</xdr:col>
      <xdr:colOff>73025</xdr:colOff>
      <xdr:row>31</xdr:row>
      <xdr:rowOff>158750</xdr:rowOff>
    </xdr:to>
    <xdr:cxnSp macro="">
      <xdr:nvCxnSpPr>
        <xdr:cNvPr id="54" name="直線コネクタ 53"/>
        <xdr:cNvCxnSpPr/>
      </xdr:nvCxnSpPr>
      <xdr:spPr>
        <a:xfrm>
          <a:off x="1144905" y="61461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66675</xdr:rowOff>
    </xdr:from>
    <xdr:ext cx="358775" cy="219075"/>
    <xdr:sp macro="" textlink="">
      <xdr:nvSpPr>
        <xdr:cNvPr id="55" name="テキスト ボックス 54"/>
        <xdr:cNvSpPr txBox="1"/>
      </xdr:nvSpPr>
      <xdr:spPr>
        <a:xfrm>
          <a:off x="779145" y="6054090"/>
          <a:ext cx="3587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71755</xdr:rowOff>
    </xdr:from>
    <xdr:to xmlns:xdr="http://schemas.openxmlformats.org/drawingml/2006/spreadsheetDrawing">
      <xdr:col>27</xdr:col>
      <xdr:colOff>73025</xdr:colOff>
      <xdr:row>29</xdr:row>
      <xdr:rowOff>71755</xdr:rowOff>
    </xdr:to>
    <xdr:cxnSp macro="">
      <xdr:nvCxnSpPr>
        <xdr:cNvPr id="56" name="直線コネクタ 55"/>
        <xdr:cNvCxnSpPr/>
      </xdr:nvCxnSpPr>
      <xdr:spPr>
        <a:xfrm>
          <a:off x="1144905" y="57238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147320</xdr:rowOff>
    </xdr:from>
    <xdr:ext cx="358775" cy="220345"/>
    <xdr:sp macro="" textlink="">
      <xdr:nvSpPr>
        <xdr:cNvPr id="57" name="テキスト ボックス 56"/>
        <xdr:cNvSpPr txBox="1"/>
      </xdr:nvSpPr>
      <xdr:spPr>
        <a:xfrm>
          <a:off x="779145" y="5631815"/>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151765</xdr:rowOff>
    </xdr:from>
    <xdr:to xmlns:xdr="http://schemas.openxmlformats.org/drawingml/2006/spreadsheetDrawing">
      <xdr:col>27</xdr:col>
      <xdr:colOff>73025</xdr:colOff>
      <xdr:row>26</xdr:row>
      <xdr:rowOff>151765</xdr:rowOff>
    </xdr:to>
    <xdr:cxnSp macro="">
      <xdr:nvCxnSpPr>
        <xdr:cNvPr id="58" name="直線コネクタ 57"/>
        <xdr:cNvCxnSpPr/>
      </xdr:nvCxnSpPr>
      <xdr:spPr>
        <a:xfrm>
          <a:off x="1144905" y="53009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60325</xdr:rowOff>
    </xdr:from>
    <xdr:ext cx="358775" cy="220345"/>
    <xdr:sp macro="" textlink="">
      <xdr:nvSpPr>
        <xdr:cNvPr id="59" name="テキスト ボックス 58"/>
        <xdr:cNvSpPr txBox="1"/>
      </xdr:nvSpPr>
      <xdr:spPr>
        <a:xfrm>
          <a:off x="779145" y="5209540"/>
          <a:ext cx="3587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0" name="直線コネクタ 59"/>
        <xdr:cNvCxnSpPr/>
      </xdr:nvCxnSpPr>
      <xdr:spPr>
        <a:xfrm>
          <a:off x="1144905" y="48787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775" cy="219710"/>
    <xdr:sp macro="" textlink="">
      <xdr:nvSpPr>
        <xdr:cNvPr id="61" name="テキスト ボックス 60"/>
        <xdr:cNvSpPr txBox="1"/>
      </xdr:nvSpPr>
      <xdr:spPr>
        <a:xfrm>
          <a:off x="779145" y="4787265"/>
          <a:ext cx="3587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2" name="有形固定資産減価償却率グラフ枠"/>
        <xdr:cNvSpPr/>
      </xdr:nvSpPr>
      <xdr:spPr>
        <a:xfrm>
          <a:off x="1144905" y="487870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22225</xdr:rowOff>
    </xdr:from>
    <xdr:to xmlns:xdr="http://schemas.openxmlformats.org/drawingml/2006/spreadsheetDrawing">
      <xdr:col>23</xdr:col>
      <xdr:colOff>85090</xdr:colOff>
      <xdr:row>33</xdr:row>
      <xdr:rowOff>38735</xdr:rowOff>
    </xdr:to>
    <xdr:cxnSp macro="">
      <xdr:nvCxnSpPr>
        <xdr:cNvPr id="63" name="直線コネクタ 62"/>
        <xdr:cNvCxnSpPr/>
      </xdr:nvCxnSpPr>
      <xdr:spPr>
        <a:xfrm flipV="1">
          <a:off x="4292600" y="5339080"/>
          <a:ext cx="1270" cy="1022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41910</xdr:rowOff>
    </xdr:from>
    <xdr:ext cx="405130" cy="253365"/>
    <xdr:sp macro="" textlink="">
      <xdr:nvSpPr>
        <xdr:cNvPr id="64" name="有形固定資産減価償却率最小値テキスト"/>
        <xdr:cNvSpPr txBox="1"/>
      </xdr:nvSpPr>
      <xdr:spPr>
        <a:xfrm>
          <a:off x="4345305" y="63646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33</xdr:row>
      <xdr:rowOff>38735</xdr:rowOff>
    </xdr:from>
    <xdr:to xmlns:xdr="http://schemas.openxmlformats.org/drawingml/2006/spreadsheetDrawing">
      <xdr:col>23</xdr:col>
      <xdr:colOff>171450</xdr:colOff>
      <xdr:row>33</xdr:row>
      <xdr:rowOff>38735</xdr:rowOff>
    </xdr:to>
    <xdr:cxnSp macro="">
      <xdr:nvCxnSpPr>
        <xdr:cNvPr id="65" name="直線コネクタ 64"/>
        <xdr:cNvCxnSpPr/>
      </xdr:nvCxnSpPr>
      <xdr:spPr>
        <a:xfrm>
          <a:off x="4208780" y="636143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137795</xdr:rowOff>
    </xdr:from>
    <xdr:ext cx="405130" cy="253365"/>
    <xdr:sp macro="" textlink="">
      <xdr:nvSpPr>
        <xdr:cNvPr id="66" name="有形固定資産減価償却率最大値テキスト"/>
        <xdr:cNvSpPr txBox="1"/>
      </xdr:nvSpPr>
      <xdr:spPr>
        <a:xfrm>
          <a:off x="4345305" y="51193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22225</xdr:rowOff>
    </xdr:from>
    <xdr:to xmlns:xdr="http://schemas.openxmlformats.org/drawingml/2006/spreadsheetDrawing">
      <xdr:col>23</xdr:col>
      <xdr:colOff>171450</xdr:colOff>
      <xdr:row>27</xdr:row>
      <xdr:rowOff>22225</xdr:rowOff>
    </xdr:to>
    <xdr:cxnSp macro="">
      <xdr:nvCxnSpPr>
        <xdr:cNvPr id="67" name="直線コネクタ 66"/>
        <xdr:cNvCxnSpPr/>
      </xdr:nvCxnSpPr>
      <xdr:spPr>
        <a:xfrm>
          <a:off x="4208780" y="533908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106680</xdr:rowOff>
    </xdr:from>
    <xdr:ext cx="405130" cy="252730"/>
    <xdr:sp macro="" textlink="">
      <xdr:nvSpPr>
        <xdr:cNvPr id="68" name="有形固定資産減価償却率平均値テキスト"/>
        <xdr:cNvSpPr txBox="1"/>
      </xdr:nvSpPr>
      <xdr:spPr>
        <a:xfrm>
          <a:off x="4345305" y="5758815"/>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127635</xdr:rowOff>
    </xdr:from>
    <xdr:to xmlns:xdr="http://schemas.openxmlformats.org/drawingml/2006/spreadsheetDrawing">
      <xdr:col>23</xdr:col>
      <xdr:colOff>136525</xdr:colOff>
      <xdr:row>30</xdr:row>
      <xdr:rowOff>59055</xdr:rowOff>
    </xdr:to>
    <xdr:sp macro="" textlink="">
      <xdr:nvSpPr>
        <xdr:cNvPr id="69" name="フローチャート: 判断 68"/>
        <xdr:cNvSpPr/>
      </xdr:nvSpPr>
      <xdr:spPr>
        <a:xfrm>
          <a:off x="4243705" y="5779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101600</xdr:rowOff>
    </xdr:from>
    <xdr:to xmlns:xdr="http://schemas.openxmlformats.org/drawingml/2006/spreadsheetDrawing">
      <xdr:col>19</xdr:col>
      <xdr:colOff>171450</xdr:colOff>
      <xdr:row>30</xdr:row>
      <xdr:rowOff>33655</xdr:rowOff>
    </xdr:to>
    <xdr:sp macro="" textlink="">
      <xdr:nvSpPr>
        <xdr:cNvPr id="70" name="フローチャート: 判断 69"/>
        <xdr:cNvSpPr/>
      </xdr:nvSpPr>
      <xdr:spPr>
        <a:xfrm>
          <a:off x="3608705" y="575373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59690</xdr:rowOff>
    </xdr:from>
    <xdr:to xmlns:xdr="http://schemas.openxmlformats.org/drawingml/2006/spreadsheetDrawing">
      <xdr:col>15</xdr:col>
      <xdr:colOff>171450</xdr:colOff>
      <xdr:row>29</xdr:row>
      <xdr:rowOff>159385</xdr:rowOff>
    </xdr:to>
    <xdr:sp macro="" textlink="">
      <xdr:nvSpPr>
        <xdr:cNvPr id="71" name="フローチャート: 判断 70"/>
        <xdr:cNvSpPr/>
      </xdr:nvSpPr>
      <xdr:spPr>
        <a:xfrm>
          <a:off x="2922905" y="571182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38735</xdr:rowOff>
    </xdr:from>
    <xdr:to xmlns:xdr="http://schemas.openxmlformats.org/drawingml/2006/spreadsheetDrawing">
      <xdr:col>11</xdr:col>
      <xdr:colOff>171450</xdr:colOff>
      <xdr:row>29</xdr:row>
      <xdr:rowOff>137795</xdr:rowOff>
    </xdr:to>
    <xdr:sp macro="" textlink="">
      <xdr:nvSpPr>
        <xdr:cNvPr id="72" name="フローチャート: 判断 71"/>
        <xdr:cNvSpPr/>
      </xdr:nvSpPr>
      <xdr:spPr>
        <a:xfrm>
          <a:off x="2237105" y="569087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117475</xdr:rowOff>
    </xdr:from>
    <xdr:to xmlns:xdr="http://schemas.openxmlformats.org/drawingml/2006/spreadsheetDrawing">
      <xdr:col>7</xdr:col>
      <xdr:colOff>171450</xdr:colOff>
      <xdr:row>29</xdr:row>
      <xdr:rowOff>49530</xdr:rowOff>
    </xdr:to>
    <xdr:sp macro="" textlink="">
      <xdr:nvSpPr>
        <xdr:cNvPr id="73" name="フローチャート: 判断 72"/>
        <xdr:cNvSpPr/>
      </xdr:nvSpPr>
      <xdr:spPr>
        <a:xfrm>
          <a:off x="1551305" y="560197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1365" cy="220345"/>
    <xdr:sp macro="" textlink="">
      <xdr:nvSpPr>
        <xdr:cNvPr id="74" name="テキスト ボックス 73"/>
        <xdr:cNvSpPr txBox="1"/>
      </xdr:nvSpPr>
      <xdr:spPr>
        <a:xfrm>
          <a:off x="41357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1365" cy="220345"/>
    <xdr:sp macro="" textlink="">
      <xdr:nvSpPr>
        <xdr:cNvPr id="75" name="テキスト ボックス 74"/>
        <xdr:cNvSpPr txBox="1"/>
      </xdr:nvSpPr>
      <xdr:spPr>
        <a:xfrm>
          <a:off x="35007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1365" cy="220345"/>
    <xdr:sp macro="" textlink="">
      <xdr:nvSpPr>
        <xdr:cNvPr id="76" name="テキスト ボックス 75"/>
        <xdr:cNvSpPr txBox="1"/>
      </xdr:nvSpPr>
      <xdr:spPr>
        <a:xfrm>
          <a:off x="28149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1365" cy="220345"/>
    <xdr:sp macro="" textlink="">
      <xdr:nvSpPr>
        <xdr:cNvPr id="77" name="テキスト ボックス 76"/>
        <xdr:cNvSpPr txBox="1"/>
      </xdr:nvSpPr>
      <xdr:spPr>
        <a:xfrm>
          <a:off x="21291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1365" cy="220345"/>
    <xdr:sp macro="" textlink="">
      <xdr:nvSpPr>
        <xdr:cNvPr id="78" name="テキスト ボックス 77"/>
        <xdr:cNvSpPr txBox="1"/>
      </xdr:nvSpPr>
      <xdr:spPr>
        <a:xfrm>
          <a:off x="144335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160020</xdr:rowOff>
    </xdr:from>
    <xdr:to xmlns:xdr="http://schemas.openxmlformats.org/drawingml/2006/spreadsheetDrawing">
      <xdr:col>23</xdr:col>
      <xdr:colOff>136525</xdr:colOff>
      <xdr:row>29</xdr:row>
      <xdr:rowOff>91440</xdr:rowOff>
    </xdr:to>
    <xdr:sp macro="" textlink="">
      <xdr:nvSpPr>
        <xdr:cNvPr id="79" name="楕円 78"/>
        <xdr:cNvSpPr/>
      </xdr:nvSpPr>
      <xdr:spPr>
        <a:xfrm>
          <a:off x="4243705" y="5644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14605</xdr:rowOff>
    </xdr:from>
    <xdr:ext cx="405130" cy="252730"/>
    <xdr:sp macro="" textlink="">
      <xdr:nvSpPr>
        <xdr:cNvPr id="80" name="有形固定資産減価償却率該当値テキスト"/>
        <xdr:cNvSpPr txBox="1"/>
      </xdr:nvSpPr>
      <xdr:spPr>
        <a:xfrm>
          <a:off x="4345305" y="54991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88265</xdr:rowOff>
    </xdr:from>
    <xdr:to xmlns:xdr="http://schemas.openxmlformats.org/drawingml/2006/spreadsheetDrawing">
      <xdr:col>19</xdr:col>
      <xdr:colOff>171450</xdr:colOff>
      <xdr:row>29</xdr:row>
      <xdr:rowOff>19685</xdr:rowOff>
    </xdr:to>
    <xdr:sp macro="" textlink="">
      <xdr:nvSpPr>
        <xdr:cNvPr id="81" name="楕円 80"/>
        <xdr:cNvSpPr/>
      </xdr:nvSpPr>
      <xdr:spPr>
        <a:xfrm>
          <a:off x="3608705" y="557276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137795</xdr:rowOff>
    </xdr:from>
    <xdr:to xmlns:xdr="http://schemas.openxmlformats.org/drawingml/2006/spreadsheetDrawing">
      <xdr:col>23</xdr:col>
      <xdr:colOff>85725</xdr:colOff>
      <xdr:row>29</xdr:row>
      <xdr:rowOff>41275</xdr:rowOff>
    </xdr:to>
    <xdr:cxnSp macro="">
      <xdr:nvCxnSpPr>
        <xdr:cNvPr id="82" name="直線コネクタ 81"/>
        <xdr:cNvCxnSpPr/>
      </xdr:nvCxnSpPr>
      <xdr:spPr>
        <a:xfrm>
          <a:off x="3659505" y="5622290"/>
          <a:ext cx="635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33020</xdr:rowOff>
    </xdr:from>
    <xdr:to xmlns:xdr="http://schemas.openxmlformats.org/drawingml/2006/spreadsheetDrawing">
      <xdr:col>15</xdr:col>
      <xdr:colOff>171450</xdr:colOff>
      <xdr:row>28</xdr:row>
      <xdr:rowOff>132080</xdr:rowOff>
    </xdr:to>
    <xdr:sp macro="" textlink="">
      <xdr:nvSpPr>
        <xdr:cNvPr id="83" name="楕円 82"/>
        <xdr:cNvSpPr/>
      </xdr:nvSpPr>
      <xdr:spPr>
        <a:xfrm>
          <a:off x="2922905" y="551751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82550</xdr:rowOff>
    </xdr:from>
    <xdr:to xmlns:xdr="http://schemas.openxmlformats.org/drawingml/2006/spreadsheetDrawing">
      <xdr:col>19</xdr:col>
      <xdr:colOff>136525</xdr:colOff>
      <xdr:row>28</xdr:row>
      <xdr:rowOff>137795</xdr:rowOff>
    </xdr:to>
    <xdr:cxnSp macro="">
      <xdr:nvCxnSpPr>
        <xdr:cNvPr id="84" name="直線コネクタ 83"/>
        <xdr:cNvCxnSpPr/>
      </xdr:nvCxnSpPr>
      <xdr:spPr>
        <a:xfrm>
          <a:off x="2973705" y="5567045"/>
          <a:ext cx="6858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141605</xdr:rowOff>
    </xdr:from>
    <xdr:to xmlns:xdr="http://schemas.openxmlformats.org/drawingml/2006/spreadsheetDrawing">
      <xdr:col>11</xdr:col>
      <xdr:colOff>171450</xdr:colOff>
      <xdr:row>28</xdr:row>
      <xdr:rowOff>73025</xdr:rowOff>
    </xdr:to>
    <xdr:sp macro="" textlink="">
      <xdr:nvSpPr>
        <xdr:cNvPr id="85" name="楕円 84"/>
        <xdr:cNvSpPr/>
      </xdr:nvSpPr>
      <xdr:spPr>
        <a:xfrm>
          <a:off x="2237105" y="545846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23495</xdr:rowOff>
    </xdr:from>
    <xdr:to xmlns:xdr="http://schemas.openxmlformats.org/drawingml/2006/spreadsheetDrawing">
      <xdr:col>15</xdr:col>
      <xdr:colOff>136525</xdr:colOff>
      <xdr:row>28</xdr:row>
      <xdr:rowOff>82550</xdr:rowOff>
    </xdr:to>
    <xdr:cxnSp macro="">
      <xdr:nvCxnSpPr>
        <xdr:cNvPr id="86" name="直線コネクタ 85"/>
        <xdr:cNvCxnSpPr/>
      </xdr:nvCxnSpPr>
      <xdr:spPr>
        <a:xfrm>
          <a:off x="2287905" y="5507990"/>
          <a:ext cx="685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154305</xdr:rowOff>
    </xdr:from>
    <xdr:to xmlns:xdr="http://schemas.openxmlformats.org/drawingml/2006/spreadsheetDrawing">
      <xdr:col>7</xdr:col>
      <xdr:colOff>171450</xdr:colOff>
      <xdr:row>28</xdr:row>
      <xdr:rowOff>86360</xdr:rowOff>
    </xdr:to>
    <xdr:sp macro="" textlink="">
      <xdr:nvSpPr>
        <xdr:cNvPr id="87" name="楕円 86"/>
        <xdr:cNvSpPr/>
      </xdr:nvSpPr>
      <xdr:spPr>
        <a:xfrm>
          <a:off x="1551305" y="547116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23495</xdr:rowOff>
    </xdr:from>
    <xdr:to xmlns:xdr="http://schemas.openxmlformats.org/drawingml/2006/spreadsheetDrawing">
      <xdr:col>11</xdr:col>
      <xdr:colOff>136525</xdr:colOff>
      <xdr:row>28</xdr:row>
      <xdr:rowOff>36830</xdr:rowOff>
    </xdr:to>
    <xdr:cxnSp macro="">
      <xdr:nvCxnSpPr>
        <xdr:cNvPr id="88" name="直線コネクタ 87"/>
        <xdr:cNvCxnSpPr/>
      </xdr:nvCxnSpPr>
      <xdr:spPr>
        <a:xfrm flipV="1">
          <a:off x="1602105" y="5507990"/>
          <a:ext cx="685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24765</xdr:rowOff>
    </xdr:from>
    <xdr:ext cx="405130" cy="253365"/>
    <xdr:sp macro="" textlink="">
      <xdr:nvSpPr>
        <xdr:cNvPr id="89" name="n_1aveValue有形固定資産減価償却率"/>
        <xdr:cNvSpPr txBox="1"/>
      </xdr:nvSpPr>
      <xdr:spPr>
        <a:xfrm>
          <a:off x="3463290" y="58445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150495</xdr:rowOff>
    </xdr:from>
    <xdr:ext cx="405130" cy="253365"/>
    <xdr:sp macro="" textlink="">
      <xdr:nvSpPr>
        <xdr:cNvPr id="90" name="n_2aveValue有形固定資産減価償却率"/>
        <xdr:cNvSpPr txBox="1"/>
      </xdr:nvSpPr>
      <xdr:spPr>
        <a:xfrm>
          <a:off x="2790190" y="58026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128905</xdr:rowOff>
    </xdr:from>
    <xdr:ext cx="405130" cy="253365"/>
    <xdr:sp macro="" textlink="">
      <xdr:nvSpPr>
        <xdr:cNvPr id="91" name="n_3aveValue有形固定資産減価償却率"/>
        <xdr:cNvSpPr txBox="1"/>
      </xdr:nvSpPr>
      <xdr:spPr>
        <a:xfrm>
          <a:off x="2104390" y="57810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40005</xdr:rowOff>
    </xdr:from>
    <xdr:ext cx="405130" cy="253365"/>
    <xdr:sp macro="" textlink="">
      <xdr:nvSpPr>
        <xdr:cNvPr id="92" name="n_4aveValue有形固定資産減価償却率"/>
        <xdr:cNvSpPr txBox="1"/>
      </xdr:nvSpPr>
      <xdr:spPr>
        <a:xfrm>
          <a:off x="1418590" y="56921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36195</xdr:rowOff>
    </xdr:from>
    <xdr:ext cx="405130" cy="253365"/>
    <xdr:sp macro="" textlink="">
      <xdr:nvSpPr>
        <xdr:cNvPr id="93" name="n_1mainValue有形固定資産減価償却率"/>
        <xdr:cNvSpPr txBox="1"/>
      </xdr:nvSpPr>
      <xdr:spPr>
        <a:xfrm>
          <a:off x="3463290" y="5353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148590</xdr:rowOff>
    </xdr:from>
    <xdr:ext cx="405130" cy="253365"/>
    <xdr:sp macro="" textlink="">
      <xdr:nvSpPr>
        <xdr:cNvPr id="94" name="n_2mainValue有形固定資産減価償却率"/>
        <xdr:cNvSpPr txBox="1"/>
      </xdr:nvSpPr>
      <xdr:spPr>
        <a:xfrm>
          <a:off x="2790190" y="52978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89535</xdr:rowOff>
    </xdr:from>
    <xdr:ext cx="405130" cy="252730"/>
    <xdr:sp macro="" textlink="">
      <xdr:nvSpPr>
        <xdr:cNvPr id="95" name="n_3mainValue有形固定資産減価償却率"/>
        <xdr:cNvSpPr txBox="1"/>
      </xdr:nvSpPr>
      <xdr:spPr>
        <a:xfrm>
          <a:off x="2104390" y="523875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102870</xdr:rowOff>
    </xdr:from>
    <xdr:ext cx="405130" cy="252730"/>
    <xdr:sp macro="" textlink="">
      <xdr:nvSpPr>
        <xdr:cNvPr id="96" name="n_4mainValue有形固定資産減価償却率"/>
        <xdr:cNvSpPr txBox="1"/>
      </xdr:nvSpPr>
      <xdr:spPr>
        <a:xfrm>
          <a:off x="1418590" y="525208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7" name="正方形/長方形 96"/>
        <xdr:cNvSpPr/>
      </xdr:nvSpPr>
      <xdr:spPr>
        <a:xfrm>
          <a:off x="10187305" y="4189730"/>
          <a:ext cx="3803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1142980" y="455803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99" name="正方形/長方形 98"/>
        <xdr:cNvSpPr/>
      </xdr:nvSpPr>
      <xdr:spPr>
        <a:xfrm>
          <a:off x="12438380" y="454152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90170</xdr:rowOff>
    </xdr:to>
    <xdr:sp macro="" textlink="">
      <xdr:nvSpPr>
        <xdr:cNvPr id="100" name="正方形/長方形 99"/>
        <xdr:cNvSpPr/>
      </xdr:nvSpPr>
      <xdr:spPr>
        <a:xfrm>
          <a:off x="139592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101" name="正方形/長方形 100"/>
        <xdr:cNvSpPr/>
      </xdr:nvSpPr>
      <xdr:spPr>
        <a:xfrm>
          <a:off x="139592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90170</xdr:rowOff>
    </xdr:to>
    <xdr:sp macro="" textlink="">
      <xdr:nvSpPr>
        <xdr:cNvPr id="102" name="正方形/長方形 101"/>
        <xdr:cNvSpPr/>
      </xdr:nvSpPr>
      <xdr:spPr>
        <a:xfrm>
          <a:off x="1533080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3" name="正方形/長方形 102"/>
        <xdr:cNvSpPr/>
      </xdr:nvSpPr>
      <xdr:spPr>
        <a:xfrm>
          <a:off x="1533080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90170</xdr:rowOff>
    </xdr:to>
    <xdr:sp macro="" textlink="">
      <xdr:nvSpPr>
        <xdr:cNvPr id="104" name="正方形/長方形 103"/>
        <xdr:cNvSpPr/>
      </xdr:nvSpPr>
      <xdr:spPr>
        <a:xfrm>
          <a:off x="16810355" y="431736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5" name="正方形/長方形 104"/>
        <xdr:cNvSpPr/>
      </xdr:nvSpPr>
      <xdr:spPr>
        <a:xfrm>
          <a:off x="16810355" y="450723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6" name="正方形/長方形 105"/>
        <xdr:cNvSpPr/>
      </xdr:nvSpPr>
      <xdr:spPr>
        <a:xfrm>
          <a:off x="10187305" y="487870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7" name="正方形/長方形 106"/>
        <xdr:cNvSpPr/>
      </xdr:nvSpPr>
      <xdr:spPr>
        <a:xfrm>
          <a:off x="14238605" y="487870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08" name="正方形/長方形 107"/>
        <xdr:cNvSpPr/>
      </xdr:nvSpPr>
      <xdr:spPr>
        <a:xfrm>
          <a:off x="14238605" y="494157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09" name="テキスト ボックス 108"/>
        <xdr:cNvSpPr txBox="1"/>
      </xdr:nvSpPr>
      <xdr:spPr>
        <a:xfrm>
          <a:off x="14314805" y="516509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年度は</a:t>
          </a:r>
          <a:r>
            <a:rPr kumimoji="1" lang="en-US" altLang="ja-JP" sz="1100">
              <a:latin typeface="ＭＳ Ｐゴシック"/>
              <a:ea typeface="ＭＳ Ｐゴシック"/>
            </a:rPr>
            <a:t>805.8</a:t>
          </a:r>
          <a:r>
            <a:rPr kumimoji="1" lang="ja-JP" altLang="en-US" sz="1100">
              <a:latin typeface="ＭＳ Ｐゴシック"/>
              <a:ea typeface="ＭＳ Ｐゴシック"/>
            </a:rPr>
            <a:t>％であったのに対し、令和</a:t>
          </a:r>
          <a:r>
            <a:rPr kumimoji="1" lang="en-US" altLang="ja-JP" sz="1100">
              <a:latin typeface="ＭＳ Ｐゴシック"/>
              <a:ea typeface="ＭＳ Ｐゴシック"/>
            </a:rPr>
            <a:t>3</a:t>
          </a:r>
          <a:r>
            <a:rPr kumimoji="1" lang="ja-JP" altLang="en-US" sz="1100">
              <a:latin typeface="ＭＳ Ｐゴシック"/>
              <a:ea typeface="ＭＳ Ｐゴシック"/>
            </a:rPr>
            <a:t>年度は</a:t>
          </a:r>
          <a:r>
            <a:rPr kumimoji="1" lang="en-US" altLang="ja-JP" sz="1100">
              <a:latin typeface="ＭＳ Ｐゴシック"/>
              <a:ea typeface="ＭＳ Ｐゴシック"/>
            </a:rPr>
            <a:t>543.8</a:t>
          </a:r>
          <a:r>
            <a:rPr kumimoji="1" lang="ja-JP" altLang="en-US" sz="1100">
              <a:latin typeface="ＭＳ Ｐゴシック"/>
              <a:ea typeface="ＭＳ Ｐゴシック"/>
            </a:rPr>
            <a:t>％となり、低下傾向にある。</a:t>
          </a:r>
        </a:p>
        <a:p>
          <a:r>
            <a:rPr kumimoji="1" lang="ja-JP" altLang="en-US" sz="1100">
              <a:latin typeface="ＭＳ Ｐゴシック"/>
              <a:ea typeface="ＭＳ Ｐゴシック"/>
            </a:rPr>
            <a:t>　春日部市において債務償還比率が県内類似団体と比較して高くなっているのは、県内類似団体よりも将来負担額が高いためと考えられる。</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9250" cy="219710"/>
    <xdr:sp macro="" textlink="">
      <xdr:nvSpPr>
        <xdr:cNvPr id="110" name="テキスト ボックス 109"/>
        <xdr:cNvSpPr txBox="1"/>
      </xdr:nvSpPr>
      <xdr:spPr>
        <a:xfrm>
          <a:off x="10149205" y="4693285"/>
          <a:ext cx="3492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11" name="直線コネクタ 110"/>
        <xdr:cNvCxnSpPr/>
      </xdr:nvCxnSpPr>
      <xdr:spPr>
        <a:xfrm>
          <a:off x="10187305" y="69900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20345"/>
    <xdr:sp macro="" textlink="">
      <xdr:nvSpPr>
        <xdr:cNvPr id="112" name="テキスト ボックス 111"/>
        <xdr:cNvSpPr txBox="1"/>
      </xdr:nvSpPr>
      <xdr:spPr>
        <a:xfrm>
          <a:off x="9695180" y="689864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77470</xdr:rowOff>
    </xdr:from>
    <xdr:to xmlns:xdr="http://schemas.openxmlformats.org/drawingml/2006/spreadsheetDrawing">
      <xdr:col>80</xdr:col>
      <xdr:colOff>9525</xdr:colOff>
      <xdr:row>34</xdr:row>
      <xdr:rowOff>77470</xdr:rowOff>
    </xdr:to>
    <xdr:cxnSp macro="">
      <xdr:nvCxnSpPr>
        <xdr:cNvPr id="113" name="直線コネクタ 112"/>
        <xdr:cNvCxnSpPr/>
      </xdr:nvCxnSpPr>
      <xdr:spPr>
        <a:xfrm>
          <a:off x="10187305" y="65678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153035</xdr:rowOff>
    </xdr:from>
    <xdr:ext cx="410210" cy="220345"/>
    <xdr:sp macro="" textlink="">
      <xdr:nvSpPr>
        <xdr:cNvPr id="114" name="テキスト ボックス 113"/>
        <xdr:cNvSpPr txBox="1"/>
      </xdr:nvSpPr>
      <xdr:spPr>
        <a:xfrm>
          <a:off x="9751060" y="647573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158750</xdr:rowOff>
    </xdr:from>
    <xdr:to xmlns:xdr="http://schemas.openxmlformats.org/drawingml/2006/spreadsheetDrawing">
      <xdr:col>80</xdr:col>
      <xdr:colOff>9525</xdr:colOff>
      <xdr:row>31</xdr:row>
      <xdr:rowOff>158750</xdr:rowOff>
    </xdr:to>
    <xdr:cxnSp macro="">
      <xdr:nvCxnSpPr>
        <xdr:cNvPr id="115" name="直線コネクタ 114"/>
        <xdr:cNvCxnSpPr/>
      </xdr:nvCxnSpPr>
      <xdr:spPr>
        <a:xfrm>
          <a:off x="10187305" y="61461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66675</xdr:rowOff>
    </xdr:from>
    <xdr:ext cx="410210" cy="219075"/>
    <xdr:sp macro="" textlink="">
      <xdr:nvSpPr>
        <xdr:cNvPr id="116" name="テキスト ボックス 115"/>
        <xdr:cNvSpPr txBox="1"/>
      </xdr:nvSpPr>
      <xdr:spPr>
        <a:xfrm>
          <a:off x="9751060" y="6054090"/>
          <a:ext cx="41021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71755</xdr:rowOff>
    </xdr:from>
    <xdr:to xmlns:xdr="http://schemas.openxmlformats.org/drawingml/2006/spreadsheetDrawing">
      <xdr:col>80</xdr:col>
      <xdr:colOff>9525</xdr:colOff>
      <xdr:row>29</xdr:row>
      <xdr:rowOff>71755</xdr:rowOff>
    </xdr:to>
    <xdr:cxnSp macro="">
      <xdr:nvCxnSpPr>
        <xdr:cNvPr id="117" name="直線コネクタ 116"/>
        <xdr:cNvCxnSpPr/>
      </xdr:nvCxnSpPr>
      <xdr:spPr>
        <a:xfrm>
          <a:off x="10187305" y="57238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147320</xdr:rowOff>
    </xdr:from>
    <xdr:ext cx="410210" cy="220345"/>
    <xdr:sp macro="" textlink="">
      <xdr:nvSpPr>
        <xdr:cNvPr id="118" name="テキスト ボックス 117"/>
        <xdr:cNvSpPr txBox="1"/>
      </xdr:nvSpPr>
      <xdr:spPr>
        <a:xfrm>
          <a:off x="9751060" y="5631815"/>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151765</xdr:rowOff>
    </xdr:from>
    <xdr:to xmlns:xdr="http://schemas.openxmlformats.org/drawingml/2006/spreadsheetDrawing">
      <xdr:col>80</xdr:col>
      <xdr:colOff>9525</xdr:colOff>
      <xdr:row>26</xdr:row>
      <xdr:rowOff>151765</xdr:rowOff>
    </xdr:to>
    <xdr:cxnSp macro="">
      <xdr:nvCxnSpPr>
        <xdr:cNvPr id="119" name="直線コネクタ 118"/>
        <xdr:cNvCxnSpPr/>
      </xdr:nvCxnSpPr>
      <xdr:spPr>
        <a:xfrm>
          <a:off x="10187305" y="53009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26</xdr:row>
      <xdr:rowOff>60325</xdr:rowOff>
    </xdr:from>
    <xdr:ext cx="410210" cy="220345"/>
    <xdr:sp macro="" textlink="">
      <xdr:nvSpPr>
        <xdr:cNvPr id="120" name="テキスト ボックス 119"/>
        <xdr:cNvSpPr txBox="1"/>
      </xdr:nvSpPr>
      <xdr:spPr>
        <a:xfrm>
          <a:off x="9751060" y="5209540"/>
          <a:ext cx="4102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1" name="直線コネクタ 120"/>
        <xdr:cNvCxnSpPr/>
      </xdr:nvCxnSpPr>
      <xdr:spPr>
        <a:xfrm>
          <a:off x="10187305" y="48787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140970</xdr:rowOff>
    </xdr:from>
    <xdr:ext cx="307340" cy="219710"/>
    <xdr:sp macro="" textlink="">
      <xdr:nvSpPr>
        <xdr:cNvPr id="122" name="テキスト ボックス 121"/>
        <xdr:cNvSpPr txBox="1"/>
      </xdr:nvSpPr>
      <xdr:spPr>
        <a:xfrm>
          <a:off x="9853930" y="4787265"/>
          <a:ext cx="3073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3" name="債務償還比率グラフ枠"/>
        <xdr:cNvSpPr/>
      </xdr:nvSpPr>
      <xdr:spPr>
        <a:xfrm>
          <a:off x="10187305" y="487870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59690</xdr:rowOff>
    </xdr:to>
    <xdr:cxnSp macro="">
      <xdr:nvCxnSpPr>
        <xdr:cNvPr id="124" name="直線コネクタ 123"/>
        <xdr:cNvCxnSpPr/>
      </xdr:nvCxnSpPr>
      <xdr:spPr>
        <a:xfrm flipV="1">
          <a:off x="13315950" y="5181600"/>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62865</xdr:rowOff>
    </xdr:from>
    <xdr:ext cx="469900" cy="253365"/>
    <xdr:sp macro="" textlink="">
      <xdr:nvSpPr>
        <xdr:cNvPr id="125" name="債務償還比率最小値テキスト"/>
        <xdr:cNvSpPr txBox="1"/>
      </xdr:nvSpPr>
      <xdr:spPr>
        <a:xfrm>
          <a:off x="13368655" y="63855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59690</xdr:rowOff>
    </xdr:from>
    <xdr:to xmlns:xdr="http://schemas.openxmlformats.org/drawingml/2006/spreadsheetDrawing">
      <xdr:col>76</xdr:col>
      <xdr:colOff>111125</xdr:colOff>
      <xdr:row>33</xdr:row>
      <xdr:rowOff>59690</xdr:rowOff>
    </xdr:to>
    <xdr:cxnSp macro="">
      <xdr:nvCxnSpPr>
        <xdr:cNvPr id="126" name="直線コネクタ 125"/>
        <xdr:cNvCxnSpPr/>
      </xdr:nvCxnSpPr>
      <xdr:spPr>
        <a:xfrm>
          <a:off x="13248005" y="6382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147955</xdr:rowOff>
    </xdr:from>
    <xdr:ext cx="469900" cy="253365"/>
    <xdr:sp macro="" textlink="">
      <xdr:nvSpPr>
        <xdr:cNvPr id="127" name="債務償還比率最大値テキスト"/>
        <xdr:cNvSpPr txBox="1"/>
      </xdr:nvSpPr>
      <xdr:spPr>
        <a:xfrm>
          <a:off x="13368655" y="4961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28" name="直線コネクタ 127"/>
        <xdr:cNvCxnSpPr/>
      </xdr:nvCxnSpPr>
      <xdr:spPr>
        <a:xfrm>
          <a:off x="13248005" y="5181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123190</xdr:rowOff>
    </xdr:from>
    <xdr:ext cx="469900" cy="252730"/>
    <xdr:sp macro="" textlink="">
      <xdr:nvSpPr>
        <xdr:cNvPr id="129" name="債務償還比率平均値テキスト"/>
        <xdr:cNvSpPr txBox="1"/>
      </xdr:nvSpPr>
      <xdr:spPr>
        <a:xfrm>
          <a:off x="13368655" y="56076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100330</xdr:rowOff>
    </xdr:from>
    <xdr:to xmlns:xdr="http://schemas.openxmlformats.org/drawingml/2006/spreadsheetDrawing">
      <xdr:col>76</xdr:col>
      <xdr:colOff>73025</xdr:colOff>
      <xdr:row>30</xdr:row>
      <xdr:rowOff>32385</xdr:rowOff>
    </xdr:to>
    <xdr:sp macro="" textlink="">
      <xdr:nvSpPr>
        <xdr:cNvPr id="130" name="フローチャート: 判断 129"/>
        <xdr:cNvSpPr/>
      </xdr:nvSpPr>
      <xdr:spPr>
        <a:xfrm>
          <a:off x="13286105" y="57524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48895</xdr:rowOff>
    </xdr:from>
    <xdr:to xmlns:xdr="http://schemas.openxmlformats.org/drawingml/2006/spreadsheetDrawing">
      <xdr:col>72</xdr:col>
      <xdr:colOff>123825</xdr:colOff>
      <xdr:row>31</xdr:row>
      <xdr:rowOff>147955</xdr:rowOff>
    </xdr:to>
    <xdr:sp macro="" textlink="">
      <xdr:nvSpPr>
        <xdr:cNvPr id="131" name="フローチャート: 判断 130"/>
        <xdr:cNvSpPr/>
      </xdr:nvSpPr>
      <xdr:spPr>
        <a:xfrm>
          <a:off x="12632055" y="6036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114935</xdr:rowOff>
    </xdr:from>
    <xdr:to xmlns:xdr="http://schemas.openxmlformats.org/drawingml/2006/spreadsheetDrawing">
      <xdr:col>68</xdr:col>
      <xdr:colOff>123825</xdr:colOff>
      <xdr:row>32</xdr:row>
      <xdr:rowOff>46990</xdr:rowOff>
    </xdr:to>
    <xdr:sp macro="" textlink="">
      <xdr:nvSpPr>
        <xdr:cNvPr id="132" name="フローチャート: 判断 131"/>
        <xdr:cNvSpPr/>
      </xdr:nvSpPr>
      <xdr:spPr>
        <a:xfrm>
          <a:off x="11946255" y="6102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123190</xdr:rowOff>
    </xdr:from>
    <xdr:to xmlns:xdr="http://schemas.openxmlformats.org/drawingml/2006/spreadsheetDrawing">
      <xdr:col>64</xdr:col>
      <xdr:colOff>123825</xdr:colOff>
      <xdr:row>32</xdr:row>
      <xdr:rowOff>54610</xdr:rowOff>
    </xdr:to>
    <xdr:sp macro="" textlink="">
      <xdr:nvSpPr>
        <xdr:cNvPr id="133" name="フローチャート: 判断 132"/>
        <xdr:cNvSpPr/>
      </xdr:nvSpPr>
      <xdr:spPr>
        <a:xfrm>
          <a:off x="11260455" y="6110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17145</xdr:rowOff>
    </xdr:from>
    <xdr:to xmlns:xdr="http://schemas.openxmlformats.org/drawingml/2006/spreadsheetDrawing">
      <xdr:col>60</xdr:col>
      <xdr:colOff>123825</xdr:colOff>
      <xdr:row>32</xdr:row>
      <xdr:rowOff>116205</xdr:rowOff>
    </xdr:to>
    <xdr:sp macro="" textlink="">
      <xdr:nvSpPr>
        <xdr:cNvPr id="134" name="フローチャート: 判断 133"/>
        <xdr:cNvSpPr/>
      </xdr:nvSpPr>
      <xdr:spPr>
        <a:xfrm>
          <a:off x="10574655" y="6172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1365" cy="220345"/>
    <xdr:sp macro="" textlink="">
      <xdr:nvSpPr>
        <xdr:cNvPr id="135" name="テキスト ボックス 134"/>
        <xdr:cNvSpPr txBox="1"/>
      </xdr:nvSpPr>
      <xdr:spPr>
        <a:xfrm>
          <a:off x="13159105" y="7034530"/>
          <a:ext cx="7613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36" name="テキスト ボックス 135"/>
        <xdr:cNvSpPr txBox="1"/>
      </xdr:nvSpPr>
      <xdr:spPr>
        <a:xfrm>
          <a:off x="125241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37" name="テキスト ボックス 136"/>
        <xdr:cNvSpPr txBox="1"/>
      </xdr:nvSpPr>
      <xdr:spPr>
        <a:xfrm>
          <a:off x="118383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38" name="テキスト ボックス 137"/>
        <xdr:cNvSpPr txBox="1"/>
      </xdr:nvSpPr>
      <xdr:spPr>
        <a:xfrm>
          <a:off x="111525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39" name="テキスト ボックス 138"/>
        <xdr:cNvSpPr txBox="1"/>
      </xdr:nvSpPr>
      <xdr:spPr>
        <a:xfrm>
          <a:off x="10466705" y="703453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157480</xdr:rowOff>
    </xdr:from>
    <xdr:to xmlns:xdr="http://schemas.openxmlformats.org/drawingml/2006/spreadsheetDrawing">
      <xdr:col>76</xdr:col>
      <xdr:colOff>73025</xdr:colOff>
      <xdr:row>31</xdr:row>
      <xdr:rowOff>89535</xdr:rowOff>
    </xdr:to>
    <xdr:sp macro="" textlink="">
      <xdr:nvSpPr>
        <xdr:cNvPr id="140" name="楕円 139"/>
        <xdr:cNvSpPr/>
      </xdr:nvSpPr>
      <xdr:spPr>
        <a:xfrm>
          <a:off x="13286105" y="59772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136525</xdr:rowOff>
    </xdr:from>
    <xdr:ext cx="469900" cy="253365"/>
    <xdr:sp macro="" textlink="">
      <xdr:nvSpPr>
        <xdr:cNvPr id="141" name="債務償還比率該当値テキスト"/>
        <xdr:cNvSpPr txBox="1"/>
      </xdr:nvSpPr>
      <xdr:spPr>
        <a:xfrm>
          <a:off x="13368655" y="5956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17145</xdr:rowOff>
    </xdr:from>
    <xdr:to xmlns:xdr="http://schemas.openxmlformats.org/drawingml/2006/spreadsheetDrawing">
      <xdr:col>72</xdr:col>
      <xdr:colOff>123825</xdr:colOff>
      <xdr:row>33</xdr:row>
      <xdr:rowOff>116205</xdr:rowOff>
    </xdr:to>
    <xdr:sp macro="" textlink="">
      <xdr:nvSpPr>
        <xdr:cNvPr id="142" name="楕円 141"/>
        <xdr:cNvSpPr/>
      </xdr:nvSpPr>
      <xdr:spPr>
        <a:xfrm>
          <a:off x="12632055" y="6339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39370</xdr:rowOff>
    </xdr:from>
    <xdr:to xmlns:xdr="http://schemas.openxmlformats.org/drawingml/2006/spreadsheetDrawing">
      <xdr:col>76</xdr:col>
      <xdr:colOff>22225</xdr:colOff>
      <xdr:row>33</xdr:row>
      <xdr:rowOff>66675</xdr:rowOff>
    </xdr:to>
    <xdr:cxnSp macro="">
      <xdr:nvCxnSpPr>
        <xdr:cNvPr id="143" name="直線コネクタ 142"/>
        <xdr:cNvCxnSpPr/>
      </xdr:nvCxnSpPr>
      <xdr:spPr>
        <a:xfrm flipV="1">
          <a:off x="12682855" y="6026785"/>
          <a:ext cx="635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63500</xdr:rowOff>
    </xdr:from>
    <xdr:to xmlns:xdr="http://schemas.openxmlformats.org/drawingml/2006/spreadsheetDrawing">
      <xdr:col>68</xdr:col>
      <xdr:colOff>123825</xdr:colOff>
      <xdr:row>33</xdr:row>
      <xdr:rowOff>163195</xdr:rowOff>
    </xdr:to>
    <xdr:sp macro="" textlink="">
      <xdr:nvSpPr>
        <xdr:cNvPr id="144" name="楕円 143"/>
        <xdr:cNvSpPr/>
      </xdr:nvSpPr>
      <xdr:spPr>
        <a:xfrm>
          <a:off x="11946255" y="6386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66675</xdr:rowOff>
    </xdr:from>
    <xdr:to xmlns:xdr="http://schemas.openxmlformats.org/drawingml/2006/spreadsheetDrawing">
      <xdr:col>72</xdr:col>
      <xdr:colOff>73025</xdr:colOff>
      <xdr:row>33</xdr:row>
      <xdr:rowOff>113665</xdr:rowOff>
    </xdr:to>
    <xdr:cxnSp macro="">
      <xdr:nvCxnSpPr>
        <xdr:cNvPr id="145" name="直線コネクタ 144"/>
        <xdr:cNvCxnSpPr/>
      </xdr:nvCxnSpPr>
      <xdr:spPr>
        <a:xfrm flipV="1">
          <a:off x="11997055" y="6389370"/>
          <a:ext cx="685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160020</xdr:rowOff>
    </xdr:from>
    <xdr:to xmlns:xdr="http://schemas.openxmlformats.org/drawingml/2006/spreadsheetDrawing">
      <xdr:col>64</xdr:col>
      <xdr:colOff>123825</xdr:colOff>
      <xdr:row>33</xdr:row>
      <xdr:rowOff>91440</xdr:rowOff>
    </xdr:to>
    <xdr:sp macro="" textlink="">
      <xdr:nvSpPr>
        <xdr:cNvPr id="146" name="楕円 145"/>
        <xdr:cNvSpPr/>
      </xdr:nvSpPr>
      <xdr:spPr>
        <a:xfrm>
          <a:off x="11260455" y="6315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41275</xdr:rowOff>
    </xdr:from>
    <xdr:to xmlns:xdr="http://schemas.openxmlformats.org/drawingml/2006/spreadsheetDrawing">
      <xdr:col>68</xdr:col>
      <xdr:colOff>73025</xdr:colOff>
      <xdr:row>33</xdr:row>
      <xdr:rowOff>113665</xdr:rowOff>
    </xdr:to>
    <xdr:cxnSp macro="">
      <xdr:nvCxnSpPr>
        <xdr:cNvPr id="147" name="直線コネクタ 146"/>
        <xdr:cNvCxnSpPr/>
      </xdr:nvCxnSpPr>
      <xdr:spPr>
        <a:xfrm>
          <a:off x="11311255" y="6363970"/>
          <a:ext cx="6858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40005</xdr:rowOff>
    </xdr:from>
    <xdr:to xmlns:xdr="http://schemas.openxmlformats.org/drawingml/2006/spreadsheetDrawing">
      <xdr:col>60</xdr:col>
      <xdr:colOff>123825</xdr:colOff>
      <xdr:row>34</xdr:row>
      <xdr:rowOff>140335</xdr:rowOff>
    </xdr:to>
    <xdr:sp macro="" textlink="">
      <xdr:nvSpPr>
        <xdr:cNvPr id="148" name="楕円 147"/>
        <xdr:cNvSpPr/>
      </xdr:nvSpPr>
      <xdr:spPr>
        <a:xfrm>
          <a:off x="10574655" y="65303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41275</xdr:rowOff>
    </xdr:from>
    <xdr:to xmlns:xdr="http://schemas.openxmlformats.org/drawingml/2006/spreadsheetDrawing">
      <xdr:col>64</xdr:col>
      <xdr:colOff>73025</xdr:colOff>
      <xdr:row>34</xdr:row>
      <xdr:rowOff>90170</xdr:rowOff>
    </xdr:to>
    <xdr:cxnSp macro="">
      <xdr:nvCxnSpPr>
        <xdr:cNvPr id="149" name="直線コネクタ 148"/>
        <xdr:cNvCxnSpPr/>
      </xdr:nvCxnSpPr>
      <xdr:spPr>
        <a:xfrm flipV="1">
          <a:off x="10625455" y="6363970"/>
          <a:ext cx="6858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163830</xdr:rowOff>
    </xdr:from>
    <xdr:ext cx="469900" cy="252730"/>
    <xdr:sp macro="" textlink="">
      <xdr:nvSpPr>
        <xdr:cNvPr id="150" name="n_1aveValue債務償還比率"/>
        <xdr:cNvSpPr txBox="1"/>
      </xdr:nvSpPr>
      <xdr:spPr>
        <a:xfrm>
          <a:off x="12454255" y="58159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62230</xdr:rowOff>
    </xdr:from>
    <xdr:ext cx="469900" cy="253365"/>
    <xdr:sp macro="" textlink="">
      <xdr:nvSpPr>
        <xdr:cNvPr id="151" name="n_2aveValue債務償還比率"/>
        <xdr:cNvSpPr txBox="1"/>
      </xdr:nvSpPr>
      <xdr:spPr>
        <a:xfrm>
          <a:off x="11781155" y="5882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71120</xdr:rowOff>
    </xdr:from>
    <xdr:ext cx="469900" cy="252730"/>
    <xdr:sp macro="" textlink="">
      <xdr:nvSpPr>
        <xdr:cNvPr id="152" name="n_3aveValue債務償還比率"/>
        <xdr:cNvSpPr txBox="1"/>
      </xdr:nvSpPr>
      <xdr:spPr>
        <a:xfrm>
          <a:off x="11095355" y="58908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132080</xdr:rowOff>
    </xdr:from>
    <xdr:ext cx="469900" cy="253365"/>
    <xdr:sp macro="" textlink="">
      <xdr:nvSpPr>
        <xdr:cNvPr id="153" name="n_4aveValue債務償還比率"/>
        <xdr:cNvSpPr txBox="1"/>
      </xdr:nvSpPr>
      <xdr:spPr>
        <a:xfrm>
          <a:off x="10409555" y="5951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107315</xdr:rowOff>
    </xdr:from>
    <xdr:ext cx="469900" cy="252730"/>
    <xdr:sp macro="" textlink="">
      <xdr:nvSpPr>
        <xdr:cNvPr id="154" name="n_1mainValue債務償還比率"/>
        <xdr:cNvSpPr txBox="1"/>
      </xdr:nvSpPr>
      <xdr:spPr>
        <a:xfrm>
          <a:off x="12454255" y="64300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154305</xdr:rowOff>
    </xdr:from>
    <xdr:ext cx="469900" cy="253365"/>
    <xdr:sp macro="" textlink="">
      <xdr:nvSpPr>
        <xdr:cNvPr id="155" name="n_2mainValue債務償還比率"/>
        <xdr:cNvSpPr txBox="1"/>
      </xdr:nvSpPr>
      <xdr:spPr>
        <a:xfrm>
          <a:off x="11781155" y="64770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82550</xdr:rowOff>
    </xdr:from>
    <xdr:ext cx="469900" cy="253365"/>
    <xdr:sp macro="" textlink="">
      <xdr:nvSpPr>
        <xdr:cNvPr id="156" name="n_3mainValue債務償還比率"/>
        <xdr:cNvSpPr txBox="1"/>
      </xdr:nvSpPr>
      <xdr:spPr>
        <a:xfrm>
          <a:off x="11095355" y="64052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130810</xdr:rowOff>
    </xdr:from>
    <xdr:ext cx="469900" cy="253365"/>
    <xdr:sp macro="" textlink="">
      <xdr:nvSpPr>
        <xdr:cNvPr id="157" name="n_4mainValue債務償還比率"/>
        <xdr:cNvSpPr txBox="1"/>
      </xdr:nvSpPr>
      <xdr:spPr>
        <a:xfrm>
          <a:off x="10409555" y="66211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58" name="正方形/長方形 157"/>
        <xdr:cNvSpPr/>
      </xdr:nvSpPr>
      <xdr:spPr>
        <a:xfrm>
          <a:off x="1144905" y="785114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59" name="正方形/長方形 158"/>
        <xdr:cNvSpPr/>
      </xdr:nvSpPr>
      <xdr:spPr>
        <a:xfrm>
          <a:off x="1144905" y="1157605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9570" cy="236855"/>
    <xdr:sp macro="" textlink="">
      <xdr:nvSpPr>
        <xdr:cNvPr id="160" name="テキスト ボックス 159"/>
        <xdr:cNvSpPr txBox="1"/>
      </xdr:nvSpPr>
      <xdr:spPr>
        <a:xfrm>
          <a:off x="827405" y="8102600"/>
          <a:ext cx="36957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1" name="テキスト ボックス 160"/>
        <xdr:cNvSpPr txBox="1"/>
      </xdr:nvSpPr>
      <xdr:spPr>
        <a:xfrm>
          <a:off x="6288405" y="1071435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9570" cy="236220"/>
    <xdr:sp macro="" textlink="">
      <xdr:nvSpPr>
        <xdr:cNvPr id="162" name="テキスト ボックス 161"/>
        <xdr:cNvSpPr txBox="1"/>
      </xdr:nvSpPr>
      <xdr:spPr>
        <a:xfrm>
          <a:off x="827405" y="11799570"/>
          <a:ext cx="369570"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9235"/>
    <xdr:sp macro="" textlink="">
      <xdr:nvSpPr>
        <xdr:cNvPr id="163" name="テキスト ボックス 162"/>
        <xdr:cNvSpPr txBox="1"/>
      </xdr:nvSpPr>
      <xdr:spPr>
        <a:xfrm>
          <a:off x="6288405" y="14491970"/>
          <a:ext cx="3702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470650" y="1680210"/>
          <a:ext cx="330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41350" y="33566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858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7810"/>
    <xdr:sp macro="" textlink="">
      <xdr:nvSpPr>
        <xdr:cNvPr id="45" name="テキスト ボックス 44"/>
        <xdr:cNvSpPr txBox="1"/>
      </xdr:nvSpPr>
      <xdr:spPr>
        <a:xfrm>
          <a:off x="27559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2590" cy="257810"/>
    <xdr:sp macro="" textlink="">
      <xdr:nvSpPr>
        <xdr:cNvPr id="47" name="テキスト ボックス 46"/>
        <xdr:cNvSpPr txBox="1"/>
      </xdr:nvSpPr>
      <xdr:spPr>
        <a:xfrm>
          <a:off x="3397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858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2590" cy="258445"/>
    <xdr:sp macro="" textlink="">
      <xdr:nvSpPr>
        <xdr:cNvPr id="49" name="テキスト ボックス 48"/>
        <xdr:cNvSpPr txBox="1"/>
      </xdr:nvSpPr>
      <xdr:spPr>
        <a:xfrm>
          <a:off x="3397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858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2590" cy="258445"/>
    <xdr:sp macro="" textlink="">
      <xdr:nvSpPr>
        <xdr:cNvPr id="51" name="テキスト ボックス 50"/>
        <xdr:cNvSpPr txBox="1"/>
      </xdr:nvSpPr>
      <xdr:spPr>
        <a:xfrm>
          <a:off x="3397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56515</xdr:rowOff>
    </xdr:from>
    <xdr:to xmlns:xdr="http://schemas.openxmlformats.org/drawingml/2006/spreadsheetDrawing">
      <xdr:col>28</xdr:col>
      <xdr:colOff>114300</xdr:colOff>
      <xdr:row>33</xdr:row>
      <xdr:rowOff>56515</xdr:rowOff>
    </xdr:to>
    <xdr:cxnSp macro="">
      <xdr:nvCxnSpPr>
        <xdr:cNvPr id="52" name="直線コネクタ 51"/>
        <xdr:cNvCxnSpPr/>
      </xdr:nvCxnSpPr>
      <xdr:spPr>
        <a:xfrm>
          <a:off x="6858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2590" cy="257810"/>
    <xdr:sp macro="" textlink="">
      <xdr:nvSpPr>
        <xdr:cNvPr id="53" name="テキスト ボックス 52"/>
        <xdr:cNvSpPr txBox="1"/>
      </xdr:nvSpPr>
      <xdr:spPr>
        <a:xfrm>
          <a:off x="3397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7810"/>
    <xdr:sp macro="" textlink="">
      <xdr:nvSpPr>
        <xdr:cNvPr id="55" name="テキスト ボックス 54"/>
        <xdr:cNvSpPr txBox="1"/>
      </xdr:nvSpPr>
      <xdr:spPr>
        <a:xfrm>
          <a:off x="384810" y="508127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72390</xdr:rowOff>
    </xdr:from>
    <xdr:to xmlns:xdr="http://schemas.openxmlformats.org/drawingml/2006/spreadsheetDrawing">
      <xdr:col>24</xdr:col>
      <xdr:colOff>62865</xdr:colOff>
      <xdr:row>41</xdr:row>
      <xdr:rowOff>77470</xdr:rowOff>
    </xdr:to>
    <xdr:cxnSp macro="">
      <xdr:nvCxnSpPr>
        <xdr:cNvPr id="57" name="直線コネクタ 56"/>
        <xdr:cNvCxnSpPr/>
      </xdr:nvCxnSpPr>
      <xdr:spPr>
        <a:xfrm flipV="1">
          <a:off x="4177665" y="577596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81280</xdr:rowOff>
    </xdr:from>
    <xdr:ext cx="404495" cy="258445"/>
    <xdr:sp macro="" textlink="">
      <xdr:nvSpPr>
        <xdr:cNvPr id="58" name="【道路】&#10;有形固定資産減価償却率最小値テキスト"/>
        <xdr:cNvSpPr txBox="1"/>
      </xdr:nvSpPr>
      <xdr:spPr>
        <a:xfrm>
          <a:off x="4216400" y="6958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77470</xdr:rowOff>
    </xdr:from>
    <xdr:to xmlns:xdr="http://schemas.openxmlformats.org/drawingml/2006/spreadsheetDrawing">
      <xdr:col>24</xdr:col>
      <xdr:colOff>152400</xdr:colOff>
      <xdr:row>41</xdr:row>
      <xdr:rowOff>77470</xdr:rowOff>
    </xdr:to>
    <xdr:cxnSp macro="">
      <xdr:nvCxnSpPr>
        <xdr:cNvPr id="59" name="直線コネクタ 58"/>
        <xdr:cNvCxnSpPr/>
      </xdr:nvCxnSpPr>
      <xdr:spPr>
        <a:xfrm>
          <a:off x="4108450" y="6954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18415</xdr:rowOff>
    </xdr:from>
    <xdr:ext cx="404495" cy="258445"/>
    <xdr:sp macro="" textlink="">
      <xdr:nvSpPr>
        <xdr:cNvPr id="60" name="【道路】&#10;有形固定資産減価償却率最大値テキスト"/>
        <xdr:cNvSpPr txBox="1"/>
      </xdr:nvSpPr>
      <xdr:spPr>
        <a:xfrm>
          <a:off x="4216400" y="5554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72390</xdr:rowOff>
    </xdr:from>
    <xdr:to xmlns:xdr="http://schemas.openxmlformats.org/drawingml/2006/spreadsheetDrawing">
      <xdr:col>24</xdr:col>
      <xdr:colOff>152400</xdr:colOff>
      <xdr:row>34</xdr:row>
      <xdr:rowOff>72390</xdr:rowOff>
    </xdr:to>
    <xdr:cxnSp macro="">
      <xdr:nvCxnSpPr>
        <xdr:cNvPr id="61" name="直線コネクタ 60"/>
        <xdr:cNvCxnSpPr/>
      </xdr:nvCxnSpPr>
      <xdr:spPr>
        <a:xfrm>
          <a:off x="4108450" y="5775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136525</xdr:rowOff>
    </xdr:from>
    <xdr:ext cx="404495" cy="258445"/>
    <xdr:sp macro="" textlink="">
      <xdr:nvSpPr>
        <xdr:cNvPr id="62" name="【道路】&#10;有形固定資産減価償却率平均値テキスト"/>
        <xdr:cNvSpPr txBox="1"/>
      </xdr:nvSpPr>
      <xdr:spPr>
        <a:xfrm>
          <a:off x="4216400" y="63430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158750</xdr:rowOff>
    </xdr:from>
    <xdr:to xmlns:xdr="http://schemas.openxmlformats.org/drawingml/2006/spreadsheetDrawing">
      <xdr:col>24</xdr:col>
      <xdr:colOff>114300</xdr:colOff>
      <xdr:row>38</xdr:row>
      <xdr:rowOff>88900</xdr:rowOff>
    </xdr:to>
    <xdr:sp macro="" textlink="">
      <xdr:nvSpPr>
        <xdr:cNvPr id="63" name="フローチャート: 判断 62"/>
        <xdr:cNvSpPr/>
      </xdr:nvSpPr>
      <xdr:spPr>
        <a:xfrm>
          <a:off x="41275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142875</xdr:rowOff>
    </xdr:from>
    <xdr:to xmlns:xdr="http://schemas.openxmlformats.org/drawingml/2006/spreadsheetDrawing">
      <xdr:col>20</xdr:col>
      <xdr:colOff>38100</xdr:colOff>
      <xdr:row>38</xdr:row>
      <xdr:rowOff>73660</xdr:rowOff>
    </xdr:to>
    <xdr:sp macro="" textlink="">
      <xdr:nvSpPr>
        <xdr:cNvPr id="64" name="フローチャート: 判断 63"/>
        <xdr:cNvSpPr/>
      </xdr:nvSpPr>
      <xdr:spPr>
        <a:xfrm>
          <a:off x="3384550" y="634936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124460</xdr:rowOff>
    </xdr:from>
    <xdr:to xmlns:xdr="http://schemas.openxmlformats.org/drawingml/2006/spreadsheetDrawing">
      <xdr:col>15</xdr:col>
      <xdr:colOff>101600</xdr:colOff>
      <xdr:row>38</xdr:row>
      <xdr:rowOff>53975</xdr:rowOff>
    </xdr:to>
    <xdr:sp macro="" textlink="">
      <xdr:nvSpPr>
        <xdr:cNvPr id="65" name="フローチャート: 判断 64"/>
        <xdr:cNvSpPr/>
      </xdr:nvSpPr>
      <xdr:spPr>
        <a:xfrm>
          <a:off x="2571750" y="63309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114300</xdr:rowOff>
    </xdr:from>
    <xdr:to xmlns:xdr="http://schemas.openxmlformats.org/drawingml/2006/spreadsheetDrawing">
      <xdr:col>10</xdr:col>
      <xdr:colOff>165100</xdr:colOff>
      <xdr:row>38</xdr:row>
      <xdr:rowOff>44450</xdr:rowOff>
    </xdr:to>
    <xdr:sp macro="" textlink="">
      <xdr:nvSpPr>
        <xdr:cNvPr id="66" name="フローチャート: 判断 65"/>
        <xdr:cNvSpPr/>
      </xdr:nvSpPr>
      <xdr:spPr>
        <a:xfrm>
          <a:off x="1778000" y="6320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80010</xdr:rowOff>
    </xdr:from>
    <xdr:to xmlns:xdr="http://schemas.openxmlformats.org/drawingml/2006/spreadsheetDrawing">
      <xdr:col>6</xdr:col>
      <xdr:colOff>38100</xdr:colOff>
      <xdr:row>38</xdr:row>
      <xdr:rowOff>10795</xdr:rowOff>
    </xdr:to>
    <xdr:sp macro="" textlink="">
      <xdr:nvSpPr>
        <xdr:cNvPr id="67" name="フローチャート: 判断 66"/>
        <xdr:cNvSpPr/>
      </xdr:nvSpPr>
      <xdr:spPr>
        <a:xfrm>
          <a:off x="984250" y="628650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69" name="テキスト ボックス 68"/>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0" name="テキスト ボックス 69"/>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2" name="テキスト ボックス 71"/>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17145</xdr:rowOff>
    </xdr:from>
    <xdr:to xmlns:xdr="http://schemas.openxmlformats.org/drawingml/2006/spreadsheetDrawing">
      <xdr:col>24</xdr:col>
      <xdr:colOff>114300</xdr:colOff>
      <xdr:row>36</xdr:row>
      <xdr:rowOff>119380</xdr:rowOff>
    </xdr:to>
    <xdr:sp macro="" textlink="">
      <xdr:nvSpPr>
        <xdr:cNvPr id="73" name="楕円 72"/>
        <xdr:cNvSpPr/>
      </xdr:nvSpPr>
      <xdr:spPr>
        <a:xfrm>
          <a:off x="4127500" y="6055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40005</xdr:rowOff>
    </xdr:from>
    <xdr:ext cx="404495" cy="258445"/>
    <xdr:sp macro="" textlink="">
      <xdr:nvSpPr>
        <xdr:cNvPr id="74" name="【道路】&#10;有形固定資産減価償却率該当値テキスト"/>
        <xdr:cNvSpPr txBox="1"/>
      </xdr:nvSpPr>
      <xdr:spPr>
        <a:xfrm>
          <a:off x="4216400" y="5911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158750</xdr:rowOff>
    </xdr:from>
    <xdr:to xmlns:xdr="http://schemas.openxmlformats.org/drawingml/2006/spreadsheetDrawing">
      <xdr:col>20</xdr:col>
      <xdr:colOff>38100</xdr:colOff>
      <xdr:row>36</xdr:row>
      <xdr:rowOff>88900</xdr:rowOff>
    </xdr:to>
    <xdr:sp macro="" textlink="">
      <xdr:nvSpPr>
        <xdr:cNvPr id="75" name="楕円 74"/>
        <xdr:cNvSpPr/>
      </xdr:nvSpPr>
      <xdr:spPr>
        <a:xfrm>
          <a:off x="3384550" y="60299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36</xdr:row>
      <xdr:rowOff>38100</xdr:rowOff>
    </xdr:from>
    <xdr:to xmlns:xdr="http://schemas.openxmlformats.org/drawingml/2006/spreadsheetDrawing">
      <xdr:col>24</xdr:col>
      <xdr:colOff>63500</xdr:colOff>
      <xdr:row>36</xdr:row>
      <xdr:rowOff>68580</xdr:rowOff>
    </xdr:to>
    <xdr:cxnSp macro="">
      <xdr:nvCxnSpPr>
        <xdr:cNvPr id="76" name="直線コネクタ 75"/>
        <xdr:cNvCxnSpPr/>
      </xdr:nvCxnSpPr>
      <xdr:spPr>
        <a:xfrm>
          <a:off x="3429000" y="6076950"/>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128270</xdr:rowOff>
    </xdr:from>
    <xdr:to xmlns:xdr="http://schemas.openxmlformats.org/drawingml/2006/spreadsheetDrawing">
      <xdr:col>15</xdr:col>
      <xdr:colOff>101600</xdr:colOff>
      <xdr:row>36</xdr:row>
      <xdr:rowOff>57785</xdr:rowOff>
    </xdr:to>
    <xdr:sp macro="" textlink="">
      <xdr:nvSpPr>
        <xdr:cNvPr id="77" name="楕円 76"/>
        <xdr:cNvSpPr/>
      </xdr:nvSpPr>
      <xdr:spPr>
        <a:xfrm>
          <a:off x="2571750" y="59994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6985</xdr:rowOff>
    </xdr:from>
    <xdr:to xmlns:xdr="http://schemas.openxmlformats.org/drawingml/2006/spreadsheetDrawing">
      <xdr:col>19</xdr:col>
      <xdr:colOff>171450</xdr:colOff>
      <xdr:row>36</xdr:row>
      <xdr:rowOff>38100</xdr:rowOff>
    </xdr:to>
    <xdr:cxnSp macro="">
      <xdr:nvCxnSpPr>
        <xdr:cNvPr id="78" name="直線コネクタ 77"/>
        <xdr:cNvCxnSpPr/>
      </xdr:nvCxnSpPr>
      <xdr:spPr>
        <a:xfrm>
          <a:off x="2622550" y="6045835"/>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105410</xdr:rowOff>
    </xdr:from>
    <xdr:to xmlns:xdr="http://schemas.openxmlformats.org/drawingml/2006/spreadsheetDrawing">
      <xdr:col>10</xdr:col>
      <xdr:colOff>165100</xdr:colOff>
      <xdr:row>36</xdr:row>
      <xdr:rowOff>35560</xdr:rowOff>
    </xdr:to>
    <xdr:sp macro="" textlink="">
      <xdr:nvSpPr>
        <xdr:cNvPr id="79" name="楕円 78"/>
        <xdr:cNvSpPr/>
      </xdr:nvSpPr>
      <xdr:spPr>
        <a:xfrm>
          <a:off x="1778000" y="597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155575</xdr:rowOff>
    </xdr:from>
    <xdr:to xmlns:xdr="http://schemas.openxmlformats.org/drawingml/2006/spreadsheetDrawing">
      <xdr:col>15</xdr:col>
      <xdr:colOff>50800</xdr:colOff>
      <xdr:row>36</xdr:row>
      <xdr:rowOff>6985</xdr:rowOff>
    </xdr:to>
    <xdr:cxnSp macro="">
      <xdr:nvCxnSpPr>
        <xdr:cNvPr id="80" name="直線コネクタ 79"/>
        <xdr:cNvCxnSpPr/>
      </xdr:nvCxnSpPr>
      <xdr:spPr>
        <a:xfrm>
          <a:off x="1828800" y="6026785"/>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76200</xdr:rowOff>
    </xdr:from>
    <xdr:to xmlns:xdr="http://schemas.openxmlformats.org/drawingml/2006/spreadsheetDrawing">
      <xdr:col>6</xdr:col>
      <xdr:colOff>38100</xdr:colOff>
      <xdr:row>36</xdr:row>
      <xdr:rowOff>6350</xdr:rowOff>
    </xdr:to>
    <xdr:sp macro="" textlink="">
      <xdr:nvSpPr>
        <xdr:cNvPr id="81" name="楕円 80"/>
        <xdr:cNvSpPr/>
      </xdr:nvSpPr>
      <xdr:spPr>
        <a:xfrm>
          <a:off x="984250" y="594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35</xdr:row>
      <xdr:rowOff>127635</xdr:rowOff>
    </xdr:from>
    <xdr:to xmlns:xdr="http://schemas.openxmlformats.org/drawingml/2006/spreadsheetDrawing">
      <xdr:col>10</xdr:col>
      <xdr:colOff>114300</xdr:colOff>
      <xdr:row>35</xdr:row>
      <xdr:rowOff>155575</xdr:rowOff>
    </xdr:to>
    <xdr:cxnSp macro="">
      <xdr:nvCxnSpPr>
        <xdr:cNvPr id="82" name="直線コネクタ 81"/>
        <xdr:cNvCxnSpPr/>
      </xdr:nvCxnSpPr>
      <xdr:spPr>
        <a:xfrm>
          <a:off x="1028700" y="5998845"/>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64135</xdr:rowOff>
    </xdr:from>
    <xdr:ext cx="404495" cy="258445"/>
    <xdr:sp macro="" textlink="">
      <xdr:nvSpPr>
        <xdr:cNvPr id="83" name="n_1aveValue【道路】&#10;有形固定資産減価償却率"/>
        <xdr:cNvSpPr txBox="1"/>
      </xdr:nvSpPr>
      <xdr:spPr>
        <a:xfrm>
          <a:off x="3239135" y="6438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45085</xdr:rowOff>
    </xdr:from>
    <xdr:ext cx="404495" cy="258445"/>
    <xdr:sp macro="" textlink="">
      <xdr:nvSpPr>
        <xdr:cNvPr id="84" name="n_2aveValue【道路】&#10;有形固定資産減価償却率"/>
        <xdr:cNvSpPr txBox="1"/>
      </xdr:nvSpPr>
      <xdr:spPr>
        <a:xfrm>
          <a:off x="2439035" y="6419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36195</xdr:rowOff>
    </xdr:from>
    <xdr:ext cx="404495" cy="258445"/>
    <xdr:sp macro="" textlink="">
      <xdr:nvSpPr>
        <xdr:cNvPr id="85" name="n_3aveValue【道路】&#10;有形固定資産減価償却率"/>
        <xdr:cNvSpPr txBox="1"/>
      </xdr:nvSpPr>
      <xdr:spPr>
        <a:xfrm>
          <a:off x="1645285" y="6410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1905</xdr:rowOff>
    </xdr:from>
    <xdr:ext cx="405130" cy="258445"/>
    <xdr:sp macro="" textlink="">
      <xdr:nvSpPr>
        <xdr:cNvPr id="86" name="n_4aveValue【道路】&#10;有形固定資産減価償却率"/>
        <xdr:cNvSpPr txBox="1"/>
      </xdr:nvSpPr>
      <xdr:spPr>
        <a:xfrm>
          <a:off x="851535" y="6376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105410</xdr:rowOff>
    </xdr:from>
    <xdr:ext cx="404495" cy="258445"/>
    <xdr:sp macro="" textlink="">
      <xdr:nvSpPr>
        <xdr:cNvPr id="87" name="n_1mainValue【道路】&#10;有形固定資産減価償却率"/>
        <xdr:cNvSpPr txBox="1"/>
      </xdr:nvSpPr>
      <xdr:spPr>
        <a:xfrm>
          <a:off x="3239135" y="5808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74295</xdr:rowOff>
    </xdr:from>
    <xdr:ext cx="404495" cy="258445"/>
    <xdr:sp macro="" textlink="">
      <xdr:nvSpPr>
        <xdr:cNvPr id="88" name="n_2mainValue【道路】&#10;有形固定資産減価償却率"/>
        <xdr:cNvSpPr txBox="1"/>
      </xdr:nvSpPr>
      <xdr:spPr>
        <a:xfrm>
          <a:off x="2439035" y="5777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51435</xdr:rowOff>
    </xdr:from>
    <xdr:ext cx="404495" cy="258445"/>
    <xdr:sp macro="" textlink="">
      <xdr:nvSpPr>
        <xdr:cNvPr id="89" name="n_3mainValue【道路】&#10;有形固定資産減価償却率"/>
        <xdr:cNvSpPr txBox="1"/>
      </xdr:nvSpPr>
      <xdr:spPr>
        <a:xfrm>
          <a:off x="1645285" y="5755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22860</xdr:rowOff>
    </xdr:from>
    <xdr:ext cx="405130" cy="258445"/>
    <xdr:sp macro="" textlink="">
      <xdr:nvSpPr>
        <xdr:cNvPr id="90" name="n_4mainValue【道路】&#10;有形固定資産減価償却率"/>
        <xdr:cNvSpPr txBox="1"/>
      </xdr:nvSpPr>
      <xdr:spPr>
        <a:xfrm>
          <a:off x="851535" y="5726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4790"/>
    <xdr:sp macro="" textlink="">
      <xdr:nvSpPr>
        <xdr:cNvPr id="99" name="テキスト ボックス 98"/>
        <xdr:cNvSpPr txBox="1"/>
      </xdr:nvSpPr>
      <xdr:spPr>
        <a:xfrm>
          <a:off x="5918200" y="5033010"/>
          <a:ext cx="3429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1" name="直線コネクタ 100"/>
        <xdr:cNvCxnSpPr/>
      </xdr:nvCxnSpPr>
      <xdr:spPr>
        <a:xfrm>
          <a:off x="5956300" y="7009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8445"/>
    <xdr:sp macro="" textlink="">
      <xdr:nvSpPr>
        <xdr:cNvPr id="102" name="テキスト ボックス 101"/>
        <xdr:cNvSpPr txBox="1"/>
      </xdr:nvSpPr>
      <xdr:spPr>
        <a:xfrm>
          <a:off x="5527040" y="68719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3" name="直線コネクタ 102"/>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0860" cy="257810"/>
    <xdr:sp macro="" textlink="">
      <xdr:nvSpPr>
        <xdr:cNvPr id="104" name="テキスト ボックス 103"/>
        <xdr:cNvSpPr txBox="1"/>
      </xdr:nvSpPr>
      <xdr:spPr>
        <a:xfrm>
          <a:off x="5481955" y="642239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5" name="直線コネクタ 104"/>
        <xdr:cNvCxnSpPr/>
      </xdr:nvCxnSpPr>
      <xdr:spPr>
        <a:xfrm>
          <a:off x="5956300" y="6114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0860" cy="258445"/>
    <xdr:sp macro="" textlink="">
      <xdr:nvSpPr>
        <xdr:cNvPr id="106" name="テキスト ボックス 105"/>
        <xdr:cNvSpPr txBox="1"/>
      </xdr:nvSpPr>
      <xdr:spPr>
        <a:xfrm>
          <a:off x="5481955" y="59766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7" name="直線コネクタ 106"/>
        <xdr:cNvCxnSpPr/>
      </xdr:nvCxnSpPr>
      <xdr:spPr>
        <a:xfrm>
          <a:off x="5956300" y="56686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0860" cy="258445"/>
    <xdr:sp macro="" textlink="">
      <xdr:nvSpPr>
        <xdr:cNvPr id="108" name="テキスト ボックス 107"/>
        <xdr:cNvSpPr txBox="1"/>
      </xdr:nvSpPr>
      <xdr:spPr>
        <a:xfrm>
          <a:off x="5481955" y="55308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0860" cy="257810"/>
    <xdr:sp macro="" textlink="">
      <xdr:nvSpPr>
        <xdr:cNvPr id="110" name="テキスト ボックス 109"/>
        <xdr:cNvSpPr txBox="1"/>
      </xdr:nvSpPr>
      <xdr:spPr>
        <a:xfrm>
          <a:off x="5481955" y="50812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82550</xdr:rowOff>
    </xdr:from>
    <xdr:to xmlns:xdr="http://schemas.openxmlformats.org/drawingml/2006/spreadsheetDrawing">
      <xdr:col>54</xdr:col>
      <xdr:colOff>171450</xdr:colOff>
      <xdr:row>41</xdr:row>
      <xdr:rowOff>26670</xdr:rowOff>
    </xdr:to>
    <xdr:cxnSp macro="">
      <xdr:nvCxnSpPr>
        <xdr:cNvPr id="112" name="直線コネクタ 111"/>
        <xdr:cNvCxnSpPr/>
      </xdr:nvCxnSpPr>
      <xdr:spPr>
        <a:xfrm flipV="1">
          <a:off x="9429750" y="561848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31115</xdr:rowOff>
    </xdr:from>
    <xdr:ext cx="469265" cy="258445"/>
    <xdr:sp macro="" textlink="">
      <xdr:nvSpPr>
        <xdr:cNvPr id="113" name="【道路】&#10;一人当たり延長最小値テキスト"/>
        <xdr:cNvSpPr txBox="1"/>
      </xdr:nvSpPr>
      <xdr:spPr>
        <a:xfrm>
          <a:off x="9467850" y="690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26670</xdr:rowOff>
    </xdr:from>
    <xdr:to xmlns:xdr="http://schemas.openxmlformats.org/drawingml/2006/spreadsheetDrawing">
      <xdr:col>55</xdr:col>
      <xdr:colOff>88900</xdr:colOff>
      <xdr:row>41</xdr:row>
      <xdr:rowOff>26670</xdr:rowOff>
    </xdr:to>
    <xdr:cxnSp macro="">
      <xdr:nvCxnSpPr>
        <xdr:cNvPr id="114" name="直線コネクタ 113"/>
        <xdr:cNvCxnSpPr/>
      </xdr:nvCxnSpPr>
      <xdr:spPr>
        <a:xfrm>
          <a:off x="9359900" y="6903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29845</xdr:rowOff>
    </xdr:from>
    <xdr:ext cx="534035" cy="257810"/>
    <xdr:sp macro="" textlink="">
      <xdr:nvSpPr>
        <xdr:cNvPr id="115" name="【道路】&#10;一人当たり延長最大値テキスト"/>
        <xdr:cNvSpPr txBox="1"/>
      </xdr:nvSpPr>
      <xdr:spPr>
        <a:xfrm>
          <a:off x="9467850" y="53981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82550</xdr:rowOff>
    </xdr:from>
    <xdr:to xmlns:xdr="http://schemas.openxmlformats.org/drawingml/2006/spreadsheetDrawing">
      <xdr:col>55</xdr:col>
      <xdr:colOff>88900</xdr:colOff>
      <xdr:row>33</xdr:row>
      <xdr:rowOff>82550</xdr:rowOff>
    </xdr:to>
    <xdr:cxnSp macro="">
      <xdr:nvCxnSpPr>
        <xdr:cNvPr id="116" name="直線コネクタ 115"/>
        <xdr:cNvCxnSpPr/>
      </xdr:nvCxnSpPr>
      <xdr:spPr>
        <a:xfrm>
          <a:off x="9359900" y="5618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134620</xdr:rowOff>
    </xdr:from>
    <xdr:ext cx="469265" cy="258445"/>
    <xdr:sp macro="" textlink="">
      <xdr:nvSpPr>
        <xdr:cNvPr id="117" name="【道路】&#10;一人当たり延長平均値テキスト"/>
        <xdr:cNvSpPr txBox="1"/>
      </xdr:nvSpPr>
      <xdr:spPr>
        <a:xfrm>
          <a:off x="9467850" y="65087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111760</xdr:rowOff>
    </xdr:from>
    <xdr:to xmlns:xdr="http://schemas.openxmlformats.org/drawingml/2006/spreadsheetDrawing">
      <xdr:col>55</xdr:col>
      <xdr:colOff>50800</xdr:colOff>
      <xdr:row>40</xdr:row>
      <xdr:rowOff>41910</xdr:rowOff>
    </xdr:to>
    <xdr:sp macro="" textlink="">
      <xdr:nvSpPr>
        <xdr:cNvPr id="118" name="フローチャート: 判断 117"/>
        <xdr:cNvSpPr/>
      </xdr:nvSpPr>
      <xdr:spPr>
        <a:xfrm>
          <a:off x="9398000" y="66535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118110</xdr:rowOff>
    </xdr:from>
    <xdr:to xmlns:xdr="http://schemas.openxmlformats.org/drawingml/2006/spreadsheetDrawing">
      <xdr:col>50</xdr:col>
      <xdr:colOff>165100</xdr:colOff>
      <xdr:row>40</xdr:row>
      <xdr:rowOff>48260</xdr:rowOff>
    </xdr:to>
    <xdr:sp macro="" textlink="">
      <xdr:nvSpPr>
        <xdr:cNvPr id="119" name="フローチャート: 判断 118"/>
        <xdr:cNvSpPr/>
      </xdr:nvSpPr>
      <xdr:spPr>
        <a:xfrm>
          <a:off x="8636000" y="6659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125730</xdr:rowOff>
    </xdr:from>
    <xdr:to xmlns:xdr="http://schemas.openxmlformats.org/drawingml/2006/spreadsheetDrawing">
      <xdr:col>46</xdr:col>
      <xdr:colOff>38100</xdr:colOff>
      <xdr:row>40</xdr:row>
      <xdr:rowOff>55245</xdr:rowOff>
    </xdr:to>
    <xdr:sp macro="" textlink="">
      <xdr:nvSpPr>
        <xdr:cNvPr id="120" name="フローチャート: 判断 119"/>
        <xdr:cNvSpPr/>
      </xdr:nvSpPr>
      <xdr:spPr>
        <a:xfrm>
          <a:off x="7842250" y="666750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126365</xdr:rowOff>
    </xdr:from>
    <xdr:to xmlns:xdr="http://schemas.openxmlformats.org/drawingml/2006/spreadsheetDrawing">
      <xdr:col>41</xdr:col>
      <xdr:colOff>101600</xdr:colOff>
      <xdr:row>40</xdr:row>
      <xdr:rowOff>55880</xdr:rowOff>
    </xdr:to>
    <xdr:sp macro="" textlink="">
      <xdr:nvSpPr>
        <xdr:cNvPr id="121" name="フローチャート: 判断 120"/>
        <xdr:cNvSpPr/>
      </xdr:nvSpPr>
      <xdr:spPr>
        <a:xfrm>
          <a:off x="7029450" y="66681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142875</xdr:rowOff>
    </xdr:from>
    <xdr:to xmlns:xdr="http://schemas.openxmlformats.org/drawingml/2006/spreadsheetDrawing">
      <xdr:col>36</xdr:col>
      <xdr:colOff>165100</xdr:colOff>
      <xdr:row>40</xdr:row>
      <xdr:rowOff>73025</xdr:rowOff>
    </xdr:to>
    <xdr:sp macro="" textlink="">
      <xdr:nvSpPr>
        <xdr:cNvPr id="122" name="フローチャート: 判断 121"/>
        <xdr:cNvSpPr/>
      </xdr:nvSpPr>
      <xdr:spPr>
        <a:xfrm>
          <a:off x="6235700" y="6684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3" name="テキスト ボックス 122"/>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4" name="テキスト ボックス 123"/>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25" name="テキスト ボックス 124"/>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6" name="テキスト ボックス 125"/>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7" name="テキスト ボックス 126"/>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45720</xdr:rowOff>
    </xdr:from>
    <xdr:to xmlns:xdr="http://schemas.openxmlformats.org/drawingml/2006/spreadsheetDrawing">
      <xdr:col>55</xdr:col>
      <xdr:colOff>50800</xdr:colOff>
      <xdr:row>40</xdr:row>
      <xdr:rowOff>147955</xdr:rowOff>
    </xdr:to>
    <xdr:sp macro="" textlink="">
      <xdr:nvSpPr>
        <xdr:cNvPr id="128" name="楕円 127"/>
        <xdr:cNvSpPr/>
      </xdr:nvSpPr>
      <xdr:spPr>
        <a:xfrm>
          <a:off x="9398000" y="675513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132080</xdr:rowOff>
    </xdr:from>
    <xdr:ext cx="469265" cy="258445"/>
    <xdr:sp macro="" textlink="">
      <xdr:nvSpPr>
        <xdr:cNvPr id="129" name="【道路】&#10;一人当たり延長該当値テキスト"/>
        <xdr:cNvSpPr txBox="1"/>
      </xdr:nvSpPr>
      <xdr:spPr>
        <a:xfrm>
          <a:off x="9467850" y="6673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46990</xdr:rowOff>
    </xdr:from>
    <xdr:to xmlns:xdr="http://schemas.openxmlformats.org/drawingml/2006/spreadsheetDrawing">
      <xdr:col>50</xdr:col>
      <xdr:colOff>165100</xdr:colOff>
      <xdr:row>40</xdr:row>
      <xdr:rowOff>148590</xdr:rowOff>
    </xdr:to>
    <xdr:sp macro="" textlink="">
      <xdr:nvSpPr>
        <xdr:cNvPr id="130" name="楕円 129"/>
        <xdr:cNvSpPr/>
      </xdr:nvSpPr>
      <xdr:spPr>
        <a:xfrm>
          <a:off x="8636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97155</xdr:rowOff>
    </xdr:from>
    <xdr:to xmlns:xdr="http://schemas.openxmlformats.org/drawingml/2006/spreadsheetDrawing">
      <xdr:col>55</xdr:col>
      <xdr:colOff>0</xdr:colOff>
      <xdr:row>40</xdr:row>
      <xdr:rowOff>97155</xdr:rowOff>
    </xdr:to>
    <xdr:cxnSp macro="">
      <xdr:nvCxnSpPr>
        <xdr:cNvPr id="131" name="直線コネクタ 130"/>
        <xdr:cNvCxnSpPr/>
      </xdr:nvCxnSpPr>
      <xdr:spPr>
        <a:xfrm flipV="1">
          <a:off x="8686800" y="680656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47625</xdr:rowOff>
    </xdr:from>
    <xdr:to xmlns:xdr="http://schemas.openxmlformats.org/drawingml/2006/spreadsheetDrawing">
      <xdr:col>46</xdr:col>
      <xdr:colOff>38100</xdr:colOff>
      <xdr:row>40</xdr:row>
      <xdr:rowOff>149225</xdr:rowOff>
    </xdr:to>
    <xdr:sp macro="" textlink="">
      <xdr:nvSpPr>
        <xdr:cNvPr id="132" name="楕円 131"/>
        <xdr:cNvSpPr/>
      </xdr:nvSpPr>
      <xdr:spPr>
        <a:xfrm>
          <a:off x="7842250" y="6757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97155</xdr:rowOff>
    </xdr:from>
    <xdr:to xmlns:xdr="http://schemas.openxmlformats.org/drawingml/2006/spreadsheetDrawing">
      <xdr:col>50</xdr:col>
      <xdr:colOff>114300</xdr:colOff>
      <xdr:row>40</xdr:row>
      <xdr:rowOff>97790</xdr:rowOff>
    </xdr:to>
    <xdr:cxnSp macro="">
      <xdr:nvCxnSpPr>
        <xdr:cNvPr id="133" name="直線コネクタ 132"/>
        <xdr:cNvCxnSpPr/>
      </xdr:nvCxnSpPr>
      <xdr:spPr>
        <a:xfrm flipV="1">
          <a:off x="7886700" y="680656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48260</xdr:rowOff>
    </xdr:from>
    <xdr:to xmlns:xdr="http://schemas.openxmlformats.org/drawingml/2006/spreadsheetDrawing">
      <xdr:col>41</xdr:col>
      <xdr:colOff>101600</xdr:colOff>
      <xdr:row>40</xdr:row>
      <xdr:rowOff>149860</xdr:rowOff>
    </xdr:to>
    <xdr:sp macro="" textlink="">
      <xdr:nvSpPr>
        <xdr:cNvPr id="134" name="楕円 133"/>
        <xdr:cNvSpPr/>
      </xdr:nvSpPr>
      <xdr:spPr>
        <a:xfrm>
          <a:off x="702945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97790</xdr:rowOff>
    </xdr:from>
    <xdr:to xmlns:xdr="http://schemas.openxmlformats.org/drawingml/2006/spreadsheetDrawing">
      <xdr:col>45</xdr:col>
      <xdr:colOff>171450</xdr:colOff>
      <xdr:row>40</xdr:row>
      <xdr:rowOff>98425</xdr:rowOff>
    </xdr:to>
    <xdr:cxnSp macro="">
      <xdr:nvCxnSpPr>
        <xdr:cNvPr id="135" name="直線コネクタ 134"/>
        <xdr:cNvCxnSpPr/>
      </xdr:nvCxnSpPr>
      <xdr:spPr>
        <a:xfrm flipV="1">
          <a:off x="7080250" y="680720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49530</xdr:rowOff>
    </xdr:from>
    <xdr:to xmlns:xdr="http://schemas.openxmlformats.org/drawingml/2006/spreadsheetDrawing">
      <xdr:col>36</xdr:col>
      <xdr:colOff>165100</xdr:colOff>
      <xdr:row>40</xdr:row>
      <xdr:rowOff>151130</xdr:rowOff>
    </xdr:to>
    <xdr:sp macro="" textlink="">
      <xdr:nvSpPr>
        <xdr:cNvPr id="136" name="楕円 135"/>
        <xdr:cNvSpPr/>
      </xdr:nvSpPr>
      <xdr:spPr>
        <a:xfrm>
          <a:off x="6235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98425</xdr:rowOff>
    </xdr:from>
    <xdr:to xmlns:xdr="http://schemas.openxmlformats.org/drawingml/2006/spreadsheetDrawing">
      <xdr:col>41</xdr:col>
      <xdr:colOff>50800</xdr:colOff>
      <xdr:row>40</xdr:row>
      <xdr:rowOff>99695</xdr:rowOff>
    </xdr:to>
    <xdr:cxnSp macro="">
      <xdr:nvCxnSpPr>
        <xdr:cNvPr id="137" name="直線コネクタ 136"/>
        <xdr:cNvCxnSpPr/>
      </xdr:nvCxnSpPr>
      <xdr:spPr>
        <a:xfrm flipV="1">
          <a:off x="6286500" y="680783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64135</xdr:rowOff>
    </xdr:from>
    <xdr:ext cx="469900" cy="258445"/>
    <xdr:sp macro="" textlink="">
      <xdr:nvSpPr>
        <xdr:cNvPr id="138" name="n_1aveValue【道路】&#10;一人当たり延長"/>
        <xdr:cNvSpPr txBox="1"/>
      </xdr:nvSpPr>
      <xdr:spPr>
        <a:xfrm>
          <a:off x="8458200" y="6438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72390</xdr:rowOff>
    </xdr:from>
    <xdr:ext cx="469900" cy="258445"/>
    <xdr:sp macro="" textlink="">
      <xdr:nvSpPr>
        <xdr:cNvPr id="139" name="n_2aveValue【道路】&#10;一人当たり延長"/>
        <xdr:cNvSpPr txBox="1"/>
      </xdr:nvSpPr>
      <xdr:spPr>
        <a:xfrm>
          <a:off x="7677150" y="6446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73025</xdr:rowOff>
    </xdr:from>
    <xdr:ext cx="469900" cy="258445"/>
    <xdr:sp macro="" textlink="">
      <xdr:nvSpPr>
        <xdr:cNvPr id="140" name="n_3aveValue【道路】&#10;一人当たり延長"/>
        <xdr:cNvSpPr txBox="1"/>
      </xdr:nvSpPr>
      <xdr:spPr>
        <a:xfrm>
          <a:off x="6864350" y="6447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89535</xdr:rowOff>
    </xdr:from>
    <xdr:ext cx="469900" cy="258445"/>
    <xdr:sp macro="" textlink="">
      <xdr:nvSpPr>
        <xdr:cNvPr id="141" name="n_4aveValue【道路】&#10;一人当たり延長"/>
        <xdr:cNvSpPr txBox="1"/>
      </xdr:nvSpPr>
      <xdr:spPr>
        <a:xfrm>
          <a:off x="6070600" y="6463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139065</xdr:rowOff>
    </xdr:from>
    <xdr:ext cx="469900" cy="258445"/>
    <xdr:sp macro="" textlink="">
      <xdr:nvSpPr>
        <xdr:cNvPr id="142" name="n_1mainValue【道路】&#10;一人当たり延長"/>
        <xdr:cNvSpPr txBox="1"/>
      </xdr:nvSpPr>
      <xdr:spPr>
        <a:xfrm>
          <a:off x="8458200" y="6848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140335</xdr:rowOff>
    </xdr:from>
    <xdr:ext cx="469900" cy="257810"/>
    <xdr:sp macro="" textlink="">
      <xdr:nvSpPr>
        <xdr:cNvPr id="143" name="n_2mainValue【道路】&#10;一人当たり延長"/>
        <xdr:cNvSpPr txBox="1"/>
      </xdr:nvSpPr>
      <xdr:spPr>
        <a:xfrm>
          <a:off x="7677150" y="6849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140970</xdr:rowOff>
    </xdr:from>
    <xdr:ext cx="469900" cy="257810"/>
    <xdr:sp macro="" textlink="">
      <xdr:nvSpPr>
        <xdr:cNvPr id="144" name="n_3mainValue【道路】&#10;一人当たり延長"/>
        <xdr:cNvSpPr txBox="1"/>
      </xdr:nvSpPr>
      <xdr:spPr>
        <a:xfrm>
          <a:off x="6864350" y="6850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142240</xdr:rowOff>
    </xdr:from>
    <xdr:ext cx="469900" cy="257810"/>
    <xdr:sp macro="" textlink="">
      <xdr:nvSpPr>
        <xdr:cNvPr id="145" name="n_4mainValue【道路】&#10;一人当たり延長"/>
        <xdr:cNvSpPr txBox="1"/>
      </xdr:nvSpPr>
      <xdr:spPr>
        <a:xfrm>
          <a:off x="6070600" y="6851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4790"/>
    <xdr:sp macro="" textlink="">
      <xdr:nvSpPr>
        <xdr:cNvPr id="154" name="テキスト ボックス 153"/>
        <xdr:cNvSpPr txBox="1"/>
      </xdr:nvSpPr>
      <xdr:spPr>
        <a:xfrm>
          <a:off x="666750" y="875919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6" name="テキスト ボックス 155"/>
        <xdr:cNvSpPr txBox="1"/>
      </xdr:nvSpPr>
      <xdr:spPr>
        <a:xfrm>
          <a:off x="2755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685800" y="10863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160020</xdr:rowOff>
    </xdr:from>
    <xdr:ext cx="402590" cy="257810"/>
    <xdr:sp macro="" textlink="">
      <xdr:nvSpPr>
        <xdr:cNvPr id="158" name="テキスト ボックス 157"/>
        <xdr:cNvSpPr txBox="1"/>
      </xdr:nvSpPr>
      <xdr:spPr>
        <a:xfrm>
          <a:off x="339725" y="1072515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9" name="直線コネクタ 158"/>
        <xdr:cNvCxnSpPr/>
      </xdr:nvCxnSpPr>
      <xdr:spPr>
        <a:xfrm>
          <a:off x="685800" y="10543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58445"/>
    <xdr:sp macro="" textlink="">
      <xdr:nvSpPr>
        <xdr:cNvPr id="160" name="テキスト ボックス 159"/>
        <xdr:cNvSpPr txBox="1"/>
      </xdr:nvSpPr>
      <xdr:spPr>
        <a:xfrm>
          <a:off x="339725" y="104019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685800" y="10225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2590" cy="258445"/>
    <xdr:sp macro="" textlink="">
      <xdr:nvSpPr>
        <xdr:cNvPr id="162" name="テキスト ボックス 161"/>
        <xdr:cNvSpPr txBox="1"/>
      </xdr:nvSpPr>
      <xdr:spPr>
        <a:xfrm>
          <a:off x="339725" y="100825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2590" cy="258445"/>
    <xdr:sp macro="" textlink="">
      <xdr:nvSpPr>
        <xdr:cNvPr id="164" name="テキスト ボックス 163"/>
        <xdr:cNvSpPr txBox="1"/>
      </xdr:nvSpPr>
      <xdr:spPr>
        <a:xfrm>
          <a:off x="339725" y="97643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53340</xdr:rowOff>
    </xdr:from>
    <xdr:ext cx="402590" cy="258445"/>
    <xdr:sp macro="" textlink="">
      <xdr:nvSpPr>
        <xdr:cNvPr id="166" name="テキスト ボックス 165"/>
        <xdr:cNvSpPr txBox="1"/>
      </xdr:nvSpPr>
      <xdr:spPr>
        <a:xfrm>
          <a:off x="339725" y="94449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7" name="直線コネクタ 166"/>
        <xdr:cNvCxnSpPr/>
      </xdr:nvCxnSpPr>
      <xdr:spPr>
        <a:xfrm>
          <a:off x="685800" y="9264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69850</xdr:rowOff>
    </xdr:from>
    <xdr:ext cx="402590" cy="258445"/>
    <xdr:sp macro="" textlink="">
      <xdr:nvSpPr>
        <xdr:cNvPr id="168" name="テキスト ボックス 167"/>
        <xdr:cNvSpPr txBox="1"/>
      </xdr:nvSpPr>
      <xdr:spPr>
        <a:xfrm>
          <a:off x="339725" y="91262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9" name="直線コネクタ 168"/>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85725</xdr:rowOff>
    </xdr:from>
    <xdr:ext cx="402590" cy="257810"/>
    <xdr:sp macro="" textlink="">
      <xdr:nvSpPr>
        <xdr:cNvPr id="170" name="テキスト ボックス 169"/>
        <xdr:cNvSpPr txBox="1"/>
      </xdr:nvSpPr>
      <xdr:spPr>
        <a:xfrm>
          <a:off x="339725" y="88068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71" name="【橋りょう・トンネ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157480</xdr:rowOff>
    </xdr:from>
    <xdr:to xmlns:xdr="http://schemas.openxmlformats.org/drawingml/2006/spreadsheetDrawing">
      <xdr:col>24</xdr:col>
      <xdr:colOff>62865</xdr:colOff>
      <xdr:row>63</xdr:row>
      <xdr:rowOff>76200</xdr:rowOff>
    </xdr:to>
    <xdr:cxnSp macro="">
      <xdr:nvCxnSpPr>
        <xdr:cNvPr id="172" name="直線コネクタ 171"/>
        <xdr:cNvCxnSpPr/>
      </xdr:nvCxnSpPr>
      <xdr:spPr>
        <a:xfrm flipV="1">
          <a:off x="4177665" y="9381490"/>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80010</xdr:rowOff>
    </xdr:from>
    <xdr:ext cx="404495" cy="258445"/>
    <xdr:sp macro="" textlink="">
      <xdr:nvSpPr>
        <xdr:cNvPr id="173" name="【橋りょう・トンネル】&#10;有形固定資産減価償却率最小値テキスト"/>
        <xdr:cNvSpPr txBox="1"/>
      </xdr:nvSpPr>
      <xdr:spPr>
        <a:xfrm>
          <a:off x="4216400" y="10645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76200</xdr:rowOff>
    </xdr:from>
    <xdr:to xmlns:xdr="http://schemas.openxmlformats.org/drawingml/2006/spreadsheetDrawing">
      <xdr:col>24</xdr:col>
      <xdr:colOff>152400</xdr:colOff>
      <xdr:row>63</xdr:row>
      <xdr:rowOff>76200</xdr:rowOff>
    </xdr:to>
    <xdr:cxnSp macro="">
      <xdr:nvCxnSpPr>
        <xdr:cNvPr id="174" name="直線コネクタ 173"/>
        <xdr:cNvCxnSpPr/>
      </xdr:nvCxnSpPr>
      <xdr:spPr>
        <a:xfrm>
          <a:off x="4108450" y="10641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104775</xdr:rowOff>
    </xdr:from>
    <xdr:ext cx="404495" cy="257810"/>
    <xdr:sp macro="" textlink="">
      <xdr:nvSpPr>
        <xdr:cNvPr id="175" name="【橋りょう・トンネル】&#10;有形固定資産減価償却率最大値テキスト"/>
        <xdr:cNvSpPr txBox="1"/>
      </xdr:nvSpPr>
      <xdr:spPr>
        <a:xfrm>
          <a:off x="4216400" y="916114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157480</xdr:rowOff>
    </xdr:from>
    <xdr:to xmlns:xdr="http://schemas.openxmlformats.org/drawingml/2006/spreadsheetDrawing">
      <xdr:col>24</xdr:col>
      <xdr:colOff>152400</xdr:colOff>
      <xdr:row>55</xdr:row>
      <xdr:rowOff>157480</xdr:rowOff>
    </xdr:to>
    <xdr:cxnSp macro="">
      <xdr:nvCxnSpPr>
        <xdr:cNvPr id="176" name="直線コネクタ 175"/>
        <xdr:cNvCxnSpPr/>
      </xdr:nvCxnSpPr>
      <xdr:spPr>
        <a:xfrm>
          <a:off x="4108450" y="9381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54610</xdr:rowOff>
    </xdr:from>
    <xdr:ext cx="404495" cy="258445"/>
    <xdr:sp macro="" textlink="">
      <xdr:nvSpPr>
        <xdr:cNvPr id="177" name="【橋りょう・トンネル】&#10;有形固定資産減価償却率平均値テキスト"/>
        <xdr:cNvSpPr txBox="1"/>
      </xdr:nvSpPr>
      <xdr:spPr>
        <a:xfrm>
          <a:off x="4216400" y="97815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32385</xdr:rowOff>
    </xdr:from>
    <xdr:to xmlns:xdr="http://schemas.openxmlformats.org/drawingml/2006/spreadsheetDrawing">
      <xdr:col>24</xdr:col>
      <xdr:colOff>114300</xdr:colOff>
      <xdr:row>59</xdr:row>
      <xdr:rowOff>133350</xdr:rowOff>
    </xdr:to>
    <xdr:sp macro="" textlink="">
      <xdr:nvSpPr>
        <xdr:cNvPr id="178" name="フローチャート: 判断 177"/>
        <xdr:cNvSpPr/>
      </xdr:nvSpPr>
      <xdr:spPr>
        <a:xfrm>
          <a:off x="4127500" y="99269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151765</xdr:rowOff>
    </xdr:from>
    <xdr:to xmlns:xdr="http://schemas.openxmlformats.org/drawingml/2006/spreadsheetDrawing">
      <xdr:col>20</xdr:col>
      <xdr:colOff>38100</xdr:colOff>
      <xdr:row>59</xdr:row>
      <xdr:rowOff>81280</xdr:rowOff>
    </xdr:to>
    <xdr:sp macro="" textlink="">
      <xdr:nvSpPr>
        <xdr:cNvPr id="179" name="フローチャート: 判断 178"/>
        <xdr:cNvSpPr/>
      </xdr:nvSpPr>
      <xdr:spPr>
        <a:xfrm>
          <a:off x="3384550" y="987869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111760</xdr:rowOff>
    </xdr:from>
    <xdr:to xmlns:xdr="http://schemas.openxmlformats.org/drawingml/2006/spreadsheetDrawing">
      <xdr:col>15</xdr:col>
      <xdr:colOff>101600</xdr:colOff>
      <xdr:row>59</xdr:row>
      <xdr:rowOff>41910</xdr:rowOff>
    </xdr:to>
    <xdr:sp macro="" textlink="">
      <xdr:nvSpPr>
        <xdr:cNvPr id="180" name="フローチャート: 判断 179"/>
        <xdr:cNvSpPr/>
      </xdr:nvSpPr>
      <xdr:spPr>
        <a:xfrm>
          <a:off x="2571750" y="9838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43180</xdr:rowOff>
    </xdr:from>
    <xdr:to xmlns:xdr="http://schemas.openxmlformats.org/drawingml/2006/spreadsheetDrawing">
      <xdr:col>10</xdr:col>
      <xdr:colOff>165100</xdr:colOff>
      <xdr:row>58</xdr:row>
      <xdr:rowOff>144780</xdr:rowOff>
    </xdr:to>
    <xdr:sp macro="" textlink="">
      <xdr:nvSpPr>
        <xdr:cNvPr id="181" name="フローチャート: 判断 180"/>
        <xdr:cNvSpPr/>
      </xdr:nvSpPr>
      <xdr:spPr>
        <a:xfrm>
          <a:off x="17780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153035</xdr:rowOff>
    </xdr:from>
    <xdr:to xmlns:xdr="http://schemas.openxmlformats.org/drawingml/2006/spreadsheetDrawing">
      <xdr:col>6</xdr:col>
      <xdr:colOff>38100</xdr:colOff>
      <xdr:row>58</xdr:row>
      <xdr:rowOff>82550</xdr:rowOff>
    </xdr:to>
    <xdr:sp macro="" textlink="">
      <xdr:nvSpPr>
        <xdr:cNvPr id="182" name="フローチャート: 判断 181"/>
        <xdr:cNvSpPr/>
      </xdr:nvSpPr>
      <xdr:spPr>
        <a:xfrm>
          <a:off x="984250" y="971232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3" name="テキスト ボックス 182"/>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84" name="テキスト ボックス 183"/>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85" name="テキスト ボックス 184"/>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6" name="テキスト ボックス 185"/>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87" name="テキスト ボックス 186"/>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167640</xdr:rowOff>
    </xdr:from>
    <xdr:to xmlns:xdr="http://schemas.openxmlformats.org/drawingml/2006/spreadsheetDrawing">
      <xdr:col>24</xdr:col>
      <xdr:colOff>114300</xdr:colOff>
      <xdr:row>61</xdr:row>
      <xdr:rowOff>97790</xdr:rowOff>
    </xdr:to>
    <xdr:sp macro="" textlink="">
      <xdr:nvSpPr>
        <xdr:cNvPr id="188" name="楕円 187"/>
        <xdr:cNvSpPr/>
      </xdr:nvSpPr>
      <xdr:spPr>
        <a:xfrm>
          <a:off x="4127500" y="10229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146050</xdr:rowOff>
    </xdr:from>
    <xdr:ext cx="404495" cy="258445"/>
    <xdr:sp macro="" textlink="">
      <xdr:nvSpPr>
        <xdr:cNvPr id="189" name="【橋りょう・トンネル】&#10;有形固定資産減価償却率該当値テキスト"/>
        <xdr:cNvSpPr txBox="1"/>
      </xdr:nvSpPr>
      <xdr:spPr>
        <a:xfrm>
          <a:off x="4216400" y="10208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137795</xdr:rowOff>
    </xdr:from>
    <xdr:to xmlns:xdr="http://schemas.openxmlformats.org/drawingml/2006/spreadsheetDrawing">
      <xdr:col>20</xdr:col>
      <xdr:colOff>38100</xdr:colOff>
      <xdr:row>61</xdr:row>
      <xdr:rowOff>68580</xdr:rowOff>
    </xdr:to>
    <xdr:sp macro="" textlink="">
      <xdr:nvSpPr>
        <xdr:cNvPr id="190" name="楕円 189"/>
        <xdr:cNvSpPr/>
      </xdr:nvSpPr>
      <xdr:spPr>
        <a:xfrm>
          <a:off x="3384550" y="1020000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61</xdr:row>
      <xdr:rowOff>17145</xdr:rowOff>
    </xdr:from>
    <xdr:to xmlns:xdr="http://schemas.openxmlformats.org/drawingml/2006/spreadsheetDrawing">
      <xdr:col>24</xdr:col>
      <xdr:colOff>63500</xdr:colOff>
      <xdr:row>61</xdr:row>
      <xdr:rowOff>47625</xdr:rowOff>
    </xdr:to>
    <xdr:cxnSp macro="">
      <xdr:nvCxnSpPr>
        <xdr:cNvPr id="191" name="直線コネクタ 190"/>
        <xdr:cNvCxnSpPr/>
      </xdr:nvCxnSpPr>
      <xdr:spPr>
        <a:xfrm>
          <a:off x="3429000" y="10246995"/>
          <a:ext cx="7493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99060</xdr:rowOff>
    </xdr:from>
    <xdr:to xmlns:xdr="http://schemas.openxmlformats.org/drawingml/2006/spreadsheetDrawing">
      <xdr:col>15</xdr:col>
      <xdr:colOff>101600</xdr:colOff>
      <xdr:row>61</xdr:row>
      <xdr:rowOff>29845</xdr:rowOff>
    </xdr:to>
    <xdr:sp macro="" textlink="">
      <xdr:nvSpPr>
        <xdr:cNvPr id="192" name="楕円 191"/>
        <xdr:cNvSpPr/>
      </xdr:nvSpPr>
      <xdr:spPr>
        <a:xfrm>
          <a:off x="2571750" y="101612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150495</xdr:rowOff>
    </xdr:from>
    <xdr:to xmlns:xdr="http://schemas.openxmlformats.org/drawingml/2006/spreadsheetDrawing">
      <xdr:col>19</xdr:col>
      <xdr:colOff>171450</xdr:colOff>
      <xdr:row>61</xdr:row>
      <xdr:rowOff>17145</xdr:rowOff>
    </xdr:to>
    <xdr:cxnSp macro="">
      <xdr:nvCxnSpPr>
        <xdr:cNvPr id="193" name="直線コネクタ 192"/>
        <xdr:cNvCxnSpPr/>
      </xdr:nvCxnSpPr>
      <xdr:spPr>
        <a:xfrm>
          <a:off x="2622550" y="10212705"/>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128905</xdr:rowOff>
    </xdr:from>
    <xdr:to xmlns:xdr="http://schemas.openxmlformats.org/drawingml/2006/spreadsheetDrawing">
      <xdr:col>10</xdr:col>
      <xdr:colOff>165100</xdr:colOff>
      <xdr:row>61</xdr:row>
      <xdr:rowOff>59055</xdr:rowOff>
    </xdr:to>
    <xdr:sp macro="" textlink="">
      <xdr:nvSpPr>
        <xdr:cNvPr id="194" name="楕円 193"/>
        <xdr:cNvSpPr/>
      </xdr:nvSpPr>
      <xdr:spPr>
        <a:xfrm>
          <a:off x="1778000" y="10191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150495</xdr:rowOff>
    </xdr:from>
    <xdr:to xmlns:xdr="http://schemas.openxmlformats.org/drawingml/2006/spreadsheetDrawing">
      <xdr:col>15</xdr:col>
      <xdr:colOff>50800</xdr:colOff>
      <xdr:row>61</xdr:row>
      <xdr:rowOff>7620</xdr:rowOff>
    </xdr:to>
    <xdr:cxnSp macro="">
      <xdr:nvCxnSpPr>
        <xdr:cNvPr id="195" name="直線コネクタ 194"/>
        <xdr:cNvCxnSpPr/>
      </xdr:nvCxnSpPr>
      <xdr:spPr>
        <a:xfrm flipV="1">
          <a:off x="1828800" y="10212705"/>
          <a:ext cx="7937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79375</xdr:rowOff>
    </xdr:from>
    <xdr:to xmlns:xdr="http://schemas.openxmlformats.org/drawingml/2006/spreadsheetDrawing">
      <xdr:col>6</xdr:col>
      <xdr:colOff>38100</xdr:colOff>
      <xdr:row>61</xdr:row>
      <xdr:rowOff>10160</xdr:rowOff>
    </xdr:to>
    <xdr:sp macro="" textlink="">
      <xdr:nvSpPr>
        <xdr:cNvPr id="196" name="楕円 195"/>
        <xdr:cNvSpPr/>
      </xdr:nvSpPr>
      <xdr:spPr>
        <a:xfrm>
          <a:off x="984250" y="1014158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60</xdr:row>
      <xdr:rowOff>130810</xdr:rowOff>
    </xdr:from>
    <xdr:to xmlns:xdr="http://schemas.openxmlformats.org/drawingml/2006/spreadsheetDrawing">
      <xdr:col>10</xdr:col>
      <xdr:colOff>114300</xdr:colOff>
      <xdr:row>61</xdr:row>
      <xdr:rowOff>7620</xdr:rowOff>
    </xdr:to>
    <xdr:cxnSp macro="">
      <xdr:nvCxnSpPr>
        <xdr:cNvPr id="197" name="直線コネクタ 196"/>
        <xdr:cNvCxnSpPr/>
      </xdr:nvCxnSpPr>
      <xdr:spPr>
        <a:xfrm>
          <a:off x="1028700" y="1019302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97790</xdr:rowOff>
    </xdr:from>
    <xdr:ext cx="404495" cy="258445"/>
    <xdr:sp macro="" textlink="">
      <xdr:nvSpPr>
        <xdr:cNvPr id="198" name="n_1aveValue【橋りょう・トンネル】&#10;有形固定資産減価償却率"/>
        <xdr:cNvSpPr txBox="1"/>
      </xdr:nvSpPr>
      <xdr:spPr>
        <a:xfrm>
          <a:off x="3239135" y="9657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59055</xdr:rowOff>
    </xdr:from>
    <xdr:ext cx="404495" cy="258445"/>
    <xdr:sp macro="" textlink="">
      <xdr:nvSpPr>
        <xdr:cNvPr id="199" name="n_2aveValue【橋りょう・トンネル】&#10;有形固定資産減価償却率"/>
        <xdr:cNvSpPr txBox="1"/>
      </xdr:nvSpPr>
      <xdr:spPr>
        <a:xfrm>
          <a:off x="2439035" y="9618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161925</xdr:rowOff>
    </xdr:from>
    <xdr:ext cx="404495" cy="258445"/>
    <xdr:sp macro="" textlink="">
      <xdr:nvSpPr>
        <xdr:cNvPr id="200" name="n_3aveValue【橋りょう・トンネル】&#10;有形固定資産減価償却率"/>
        <xdr:cNvSpPr txBox="1"/>
      </xdr:nvSpPr>
      <xdr:spPr>
        <a:xfrm>
          <a:off x="1645285" y="9553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99060</xdr:rowOff>
    </xdr:from>
    <xdr:ext cx="405130" cy="258445"/>
    <xdr:sp macro="" textlink="">
      <xdr:nvSpPr>
        <xdr:cNvPr id="201" name="n_4aveValue【橋りょう・トンネル】&#10;有形固定資産減価償却率"/>
        <xdr:cNvSpPr txBox="1"/>
      </xdr:nvSpPr>
      <xdr:spPr>
        <a:xfrm>
          <a:off x="851535" y="9490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59690</xdr:rowOff>
    </xdr:from>
    <xdr:ext cx="404495" cy="258445"/>
    <xdr:sp macro="" textlink="">
      <xdr:nvSpPr>
        <xdr:cNvPr id="202" name="n_1mainValue【橋りょう・トンネル】&#10;有形固定資産減価償却率"/>
        <xdr:cNvSpPr txBox="1"/>
      </xdr:nvSpPr>
      <xdr:spPr>
        <a:xfrm>
          <a:off x="3239135" y="10289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20320</xdr:rowOff>
    </xdr:from>
    <xdr:ext cx="404495" cy="258445"/>
    <xdr:sp macro="" textlink="">
      <xdr:nvSpPr>
        <xdr:cNvPr id="203" name="n_2mainValue【橋りょう・トンネル】&#10;有形固定資産減価償却率"/>
        <xdr:cNvSpPr txBox="1"/>
      </xdr:nvSpPr>
      <xdr:spPr>
        <a:xfrm>
          <a:off x="2439035" y="10250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50165</xdr:rowOff>
    </xdr:from>
    <xdr:ext cx="404495" cy="258445"/>
    <xdr:sp macro="" textlink="">
      <xdr:nvSpPr>
        <xdr:cNvPr id="204" name="n_3mainValue【橋りょう・トンネル】&#10;有形固定資産減価償却率"/>
        <xdr:cNvSpPr txBox="1"/>
      </xdr:nvSpPr>
      <xdr:spPr>
        <a:xfrm>
          <a:off x="1645285" y="10280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xdr:rowOff>
    </xdr:from>
    <xdr:ext cx="405130" cy="258445"/>
    <xdr:sp macro="" textlink="">
      <xdr:nvSpPr>
        <xdr:cNvPr id="205" name="n_4mainValue【橋りょう・トンネル】&#10;有形固定資産減価償却率"/>
        <xdr:cNvSpPr txBox="1"/>
      </xdr:nvSpPr>
      <xdr:spPr>
        <a:xfrm>
          <a:off x="851535" y="10231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6" name="正方形/長方形 205"/>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3" name="正方形/長方形 212"/>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4790"/>
    <xdr:sp macro="" textlink="">
      <xdr:nvSpPr>
        <xdr:cNvPr id="214" name="テキスト ボックス 213"/>
        <xdr:cNvSpPr txBox="1"/>
      </xdr:nvSpPr>
      <xdr:spPr>
        <a:xfrm>
          <a:off x="591820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5" name="直線コネクタ 214"/>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6" name="直線コネクタ 215"/>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285" cy="257810"/>
    <xdr:sp macro="" textlink="">
      <xdr:nvSpPr>
        <xdr:cNvPr id="217" name="テキスト ボックス 216"/>
        <xdr:cNvSpPr txBox="1"/>
      </xdr:nvSpPr>
      <xdr:spPr>
        <a:xfrm>
          <a:off x="5726430" y="105937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56515</xdr:rowOff>
    </xdr:from>
    <xdr:to xmlns:xdr="http://schemas.openxmlformats.org/drawingml/2006/spreadsheetDrawing">
      <xdr:col>59</xdr:col>
      <xdr:colOff>50800</xdr:colOff>
      <xdr:row>61</xdr:row>
      <xdr:rowOff>56515</xdr:rowOff>
    </xdr:to>
    <xdr:cxnSp macro="">
      <xdr:nvCxnSpPr>
        <xdr:cNvPr id="218" name="直線コネクタ 217"/>
        <xdr:cNvCxnSpPr/>
      </xdr:nvCxnSpPr>
      <xdr:spPr>
        <a:xfrm>
          <a:off x="5956300" y="102863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85725</xdr:rowOff>
    </xdr:from>
    <xdr:ext cx="595630" cy="257810"/>
    <xdr:sp macro="" textlink="">
      <xdr:nvSpPr>
        <xdr:cNvPr id="219" name="テキスト ボックス 218"/>
        <xdr:cNvSpPr txBox="1"/>
      </xdr:nvSpPr>
      <xdr:spPr>
        <a:xfrm>
          <a:off x="5417820" y="1014793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0" name="直線コネクタ 219"/>
        <xdr:cNvCxnSpPr/>
      </xdr:nvCxnSpPr>
      <xdr:spPr>
        <a:xfrm>
          <a:off x="5956300" y="98405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142875</xdr:rowOff>
    </xdr:from>
    <xdr:ext cx="595630" cy="258445"/>
    <xdr:sp macro="" textlink="">
      <xdr:nvSpPr>
        <xdr:cNvPr id="221" name="テキスト ボックス 220"/>
        <xdr:cNvSpPr txBox="1"/>
      </xdr:nvSpPr>
      <xdr:spPr>
        <a:xfrm>
          <a:off x="5417820" y="97021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2" name="直線コネクタ 221"/>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28575</xdr:rowOff>
    </xdr:from>
    <xdr:ext cx="595630" cy="257810"/>
    <xdr:sp macro="" textlink="">
      <xdr:nvSpPr>
        <xdr:cNvPr id="223" name="テキスト ボックス 222"/>
        <xdr:cNvSpPr txBox="1"/>
      </xdr:nvSpPr>
      <xdr:spPr>
        <a:xfrm>
          <a:off x="5417820" y="925258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4" name="直線コネクタ 223"/>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85725</xdr:rowOff>
    </xdr:from>
    <xdr:ext cx="595630" cy="257810"/>
    <xdr:sp macro="" textlink="">
      <xdr:nvSpPr>
        <xdr:cNvPr id="225" name="テキスト ボックス 224"/>
        <xdr:cNvSpPr txBox="1"/>
      </xdr:nvSpPr>
      <xdr:spPr>
        <a:xfrm>
          <a:off x="5417820" y="880681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26" name="【橋りょう・トンネル】&#10;一人当たり有形固定資産（償却資産）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57</xdr:row>
      <xdr:rowOff>132080</xdr:rowOff>
    </xdr:from>
    <xdr:to xmlns:xdr="http://schemas.openxmlformats.org/drawingml/2006/spreadsheetDrawing">
      <xdr:col>54</xdr:col>
      <xdr:colOff>171450</xdr:colOff>
      <xdr:row>63</xdr:row>
      <xdr:rowOff>166370</xdr:rowOff>
    </xdr:to>
    <xdr:cxnSp macro="">
      <xdr:nvCxnSpPr>
        <xdr:cNvPr id="227" name="直線コネクタ 226"/>
        <xdr:cNvCxnSpPr/>
      </xdr:nvCxnSpPr>
      <xdr:spPr>
        <a:xfrm flipV="1">
          <a:off x="9429750" y="969137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170180</xdr:rowOff>
    </xdr:from>
    <xdr:ext cx="377825" cy="257810"/>
    <xdr:sp macro="" textlink="">
      <xdr:nvSpPr>
        <xdr:cNvPr id="228" name="【橋りょう・トンネル】&#10;一人当たり有形固定資産（償却資産）額最小値テキスト"/>
        <xdr:cNvSpPr txBox="1"/>
      </xdr:nvSpPr>
      <xdr:spPr>
        <a:xfrm>
          <a:off x="9467850" y="10735310"/>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166370</xdr:rowOff>
    </xdr:from>
    <xdr:to xmlns:xdr="http://schemas.openxmlformats.org/drawingml/2006/spreadsheetDrawing">
      <xdr:col>55</xdr:col>
      <xdr:colOff>88900</xdr:colOff>
      <xdr:row>63</xdr:row>
      <xdr:rowOff>166370</xdr:rowOff>
    </xdr:to>
    <xdr:cxnSp macro="">
      <xdr:nvCxnSpPr>
        <xdr:cNvPr id="229" name="直線コネクタ 228"/>
        <xdr:cNvCxnSpPr/>
      </xdr:nvCxnSpPr>
      <xdr:spPr>
        <a:xfrm>
          <a:off x="9359900" y="1073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78740</xdr:rowOff>
    </xdr:from>
    <xdr:ext cx="598170" cy="257810"/>
    <xdr:sp macro="" textlink="">
      <xdr:nvSpPr>
        <xdr:cNvPr id="230" name="【橋りょう・トンネル】&#10;一人当たり有形固定資産（償却資産）額最大値テキスト"/>
        <xdr:cNvSpPr txBox="1"/>
      </xdr:nvSpPr>
      <xdr:spPr>
        <a:xfrm>
          <a:off x="9467850" y="947039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132080</xdr:rowOff>
    </xdr:from>
    <xdr:to xmlns:xdr="http://schemas.openxmlformats.org/drawingml/2006/spreadsheetDrawing">
      <xdr:col>55</xdr:col>
      <xdr:colOff>88900</xdr:colOff>
      <xdr:row>57</xdr:row>
      <xdr:rowOff>132080</xdr:rowOff>
    </xdr:to>
    <xdr:cxnSp macro="">
      <xdr:nvCxnSpPr>
        <xdr:cNvPr id="231" name="直線コネクタ 230"/>
        <xdr:cNvCxnSpPr/>
      </xdr:nvCxnSpPr>
      <xdr:spPr>
        <a:xfrm>
          <a:off x="9359900" y="9691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113665</xdr:rowOff>
    </xdr:from>
    <xdr:ext cx="534035" cy="258445"/>
    <xdr:sp macro="" textlink="">
      <xdr:nvSpPr>
        <xdr:cNvPr id="232" name="【橋りょう・トンネル】&#10;一人当たり有形固定資産（償却資産）額平均値テキスト"/>
        <xdr:cNvSpPr txBox="1"/>
      </xdr:nvSpPr>
      <xdr:spPr>
        <a:xfrm>
          <a:off x="9467850" y="101758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91440</xdr:rowOff>
    </xdr:from>
    <xdr:to xmlns:xdr="http://schemas.openxmlformats.org/drawingml/2006/spreadsheetDrawing">
      <xdr:col>55</xdr:col>
      <xdr:colOff>50800</xdr:colOff>
      <xdr:row>62</xdr:row>
      <xdr:rowOff>20955</xdr:rowOff>
    </xdr:to>
    <xdr:sp macro="" textlink="">
      <xdr:nvSpPr>
        <xdr:cNvPr id="233" name="フローチャート: 判断 232"/>
        <xdr:cNvSpPr/>
      </xdr:nvSpPr>
      <xdr:spPr>
        <a:xfrm>
          <a:off x="9398000" y="1032129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94615</xdr:rowOff>
    </xdr:from>
    <xdr:to xmlns:xdr="http://schemas.openxmlformats.org/drawingml/2006/spreadsheetDrawing">
      <xdr:col>50</xdr:col>
      <xdr:colOff>165100</xdr:colOff>
      <xdr:row>62</xdr:row>
      <xdr:rowOff>24130</xdr:rowOff>
    </xdr:to>
    <xdr:sp macro="" textlink="">
      <xdr:nvSpPr>
        <xdr:cNvPr id="234" name="フローチャート: 判断 233"/>
        <xdr:cNvSpPr/>
      </xdr:nvSpPr>
      <xdr:spPr>
        <a:xfrm>
          <a:off x="8636000" y="103244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120015</xdr:rowOff>
    </xdr:from>
    <xdr:to xmlns:xdr="http://schemas.openxmlformats.org/drawingml/2006/spreadsheetDrawing">
      <xdr:col>46</xdr:col>
      <xdr:colOff>38100</xdr:colOff>
      <xdr:row>62</xdr:row>
      <xdr:rowOff>50800</xdr:rowOff>
    </xdr:to>
    <xdr:sp macro="" textlink="">
      <xdr:nvSpPr>
        <xdr:cNvPr id="235" name="フローチャート: 判断 234"/>
        <xdr:cNvSpPr/>
      </xdr:nvSpPr>
      <xdr:spPr>
        <a:xfrm>
          <a:off x="7842250" y="1034986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97155</xdr:rowOff>
    </xdr:from>
    <xdr:to xmlns:xdr="http://schemas.openxmlformats.org/drawingml/2006/spreadsheetDrawing">
      <xdr:col>41</xdr:col>
      <xdr:colOff>101600</xdr:colOff>
      <xdr:row>62</xdr:row>
      <xdr:rowOff>26670</xdr:rowOff>
    </xdr:to>
    <xdr:sp macro="" textlink="">
      <xdr:nvSpPr>
        <xdr:cNvPr id="236" name="フローチャート: 判断 235"/>
        <xdr:cNvSpPr/>
      </xdr:nvSpPr>
      <xdr:spPr>
        <a:xfrm>
          <a:off x="7029450" y="103270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86360</xdr:rowOff>
    </xdr:from>
    <xdr:to xmlns:xdr="http://schemas.openxmlformats.org/drawingml/2006/spreadsheetDrawing">
      <xdr:col>36</xdr:col>
      <xdr:colOff>165100</xdr:colOff>
      <xdr:row>62</xdr:row>
      <xdr:rowOff>17145</xdr:rowOff>
    </xdr:to>
    <xdr:sp macro="" textlink="">
      <xdr:nvSpPr>
        <xdr:cNvPr id="237" name="フローチャート: 判断 236"/>
        <xdr:cNvSpPr/>
      </xdr:nvSpPr>
      <xdr:spPr>
        <a:xfrm>
          <a:off x="6235700" y="103162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8" name="テキスト ボックス 237"/>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39" name="テキスト ボックス 238"/>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40" name="テキスト ボックス 239"/>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41" name="テキスト ボックス 240"/>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2" name="テキスト ボックス 241"/>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107315</xdr:rowOff>
    </xdr:from>
    <xdr:to xmlns:xdr="http://schemas.openxmlformats.org/drawingml/2006/spreadsheetDrawing">
      <xdr:col>55</xdr:col>
      <xdr:colOff>50800</xdr:colOff>
      <xdr:row>62</xdr:row>
      <xdr:rowOff>37465</xdr:rowOff>
    </xdr:to>
    <xdr:sp macro="" textlink="">
      <xdr:nvSpPr>
        <xdr:cNvPr id="243" name="楕円 242"/>
        <xdr:cNvSpPr/>
      </xdr:nvSpPr>
      <xdr:spPr>
        <a:xfrm>
          <a:off x="9398000" y="103371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85725</xdr:rowOff>
    </xdr:from>
    <xdr:ext cx="534035" cy="257810"/>
    <xdr:sp macro="" textlink="">
      <xdr:nvSpPr>
        <xdr:cNvPr id="244" name="【橋りょう・トンネル】&#10;一人当たり有形固定資産（償却資産）額該当値テキスト"/>
        <xdr:cNvSpPr txBox="1"/>
      </xdr:nvSpPr>
      <xdr:spPr>
        <a:xfrm>
          <a:off x="9467850" y="103155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109220</xdr:rowOff>
    </xdr:from>
    <xdr:to xmlns:xdr="http://schemas.openxmlformats.org/drawingml/2006/spreadsheetDrawing">
      <xdr:col>50</xdr:col>
      <xdr:colOff>165100</xdr:colOff>
      <xdr:row>62</xdr:row>
      <xdr:rowOff>40005</xdr:rowOff>
    </xdr:to>
    <xdr:sp macro="" textlink="">
      <xdr:nvSpPr>
        <xdr:cNvPr id="245" name="楕円 244"/>
        <xdr:cNvSpPr/>
      </xdr:nvSpPr>
      <xdr:spPr>
        <a:xfrm>
          <a:off x="8636000" y="103390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157480</xdr:rowOff>
    </xdr:from>
    <xdr:to xmlns:xdr="http://schemas.openxmlformats.org/drawingml/2006/spreadsheetDrawing">
      <xdr:col>55</xdr:col>
      <xdr:colOff>0</xdr:colOff>
      <xdr:row>61</xdr:row>
      <xdr:rowOff>160655</xdr:rowOff>
    </xdr:to>
    <xdr:cxnSp macro="">
      <xdr:nvCxnSpPr>
        <xdr:cNvPr id="246" name="直線コネクタ 245"/>
        <xdr:cNvCxnSpPr/>
      </xdr:nvCxnSpPr>
      <xdr:spPr>
        <a:xfrm flipV="1">
          <a:off x="8686800" y="1038733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111125</xdr:rowOff>
    </xdr:from>
    <xdr:to xmlns:xdr="http://schemas.openxmlformats.org/drawingml/2006/spreadsheetDrawing">
      <xdr:col>46</xdr:col>
      <xdr:colOff>38100</xdr:colOff>
      <xdr:row>62</xdr:row>
      <xdr:rowOff>41275</xdr:rowOff>
    </xdr:to>
    <xdr:sp macro="" textlink="">
      <xdr:nvSpPr>
        <xdr:cNvPr id="247" name="楕円 246"/>
        <xdr:cNvSpPr/>
      </xdr:nvSpPr>
      <xdr:spPr>
        <a:xfrm>
          <a:off x="7842250" y="103409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61</xdr:row>
      <xdr:rowOff>160655</xdr:rowOff>
    </xdr:from>
    <xdr:to xmlns:xdr="http://schemas.openxmlformats.org/drawingml/2006/spreadsheetDrawing">
      <xdr:col>50</xdr:col>
      <xdr:colOff>114300</xdr:colOff>
      <xdr:row>61</xdr:row>
      <xdr:rowOff>162560</xdr:rowOff>
    </xdr:to>
    <xdr:cxnSp macro="">
      <xdr:nvCxnSpPr>
        <xdr:cNvPr id="248" name="直線コネクタ 247"/>
        <xdr:cNvCxnSpPr/>
      </xdr:nvCxnSpPr>
      <xdr:spPr>
        <a:xfrm flipV="1">
          <a:off x="7886700" y="1039050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124460</xdr:rowOff>
    </xdr:from>
    <xdr:to xmlns:xdr="http://schemas.openxmlformats.org/drawingml/2006/spreadsheetDrawing">
      <xdr:col>41</xdr:col>
      <xdr:colOff>101600</xdr:colOff>
      <xdr:row>62</xdr:row>
      <xdr:rowOff>53975</xdr:rowOff>
    </xdr:to>
    <xdr:sp macro="" textlink="">
      <xdr:nvSpPr>
        <xdr:cNvPr id="249" name="楕円 248"/>
        <xdr:cNvSpPr/>
      </xdr:nvSpPr>
      <xdr:spPr>
        <a:xfrm>
          <a:off x="7029450" y="103543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162560</xdr:rowOff>
    </xdr:from>
    <xdr:to xmlns:xdr="http://schemas.openxmlformats.org/drawingml/2006/spreadsheetDrawing">
      <xdr:col>45</xdr:col>
      <xdr:colOff>171450</xdr:colOff>
      <xdr:row>62</xdr:row>
      <xdr:rowOff>3810</xdr:rowOff>
    </xdr:to>
    <xdr:cxnSp macro="">
      <xdr:nvCxnSpPr>
        <xdr:cNvPr id="250" name="直線コネクタ 249"/>
        <xdr:cNvCxnSpPr/>
      </xdr:nvCxnSpPr>
      <xdr:spPr>
        <a:xfrm flipV="1">
          <a:off x="7080250" y="1039241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125730</xdr:rowOff>
    </xdr:from>
    <xdr:to xmlns:xdr="http://schemas.openxmlformats.org/drawingml/2006/spreadsheetDrawing">
      <xdr:col>36</xdr:col>
      <xdr:colOff>165100</xdr:colOff>
      <xdr:row>62</xdr:row>
      <xdr:rowOff>55245</xdr:rowOff>
    </xdr:to>
    <xdr:sp macro="" textlink="">
      <xdr:nvSpPr>
        <xdr:cNvPr id="251" name="楕円 250"/>
        <xdr:cNvSpPr/>
      </xdr:nvSpPr>
      <xdr:spPr>
        <a:xfrm>
          <a:off x="6235700" y="1035558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3810</xdr:rowOff>
    </xdr:from>
    <xdr:to xmlns:xdr="http://schemas.openxmlformats.org/drawingml/2006/spreadsheetDrawing">
      <xdr:col>41</xdr:col>
      <xdr:colOff>50800</xdr:colOff>
      <xdr:row>62</xdr:row>
      <xdr:rowOff>5080</xdr:rowOff>
    </xdr:to>
    <xdr:cxnSp macro="">
      <xdr:nvCxnSpPr>
        <xdr:cNvPr id="252" name="直線コネクタ 251"/>
        <xdr:cNvCxnSpPr/>
      </xdr:nvCxnSpPr>
      <xdr:spPr>
        <a:xfrm flipV="1">
          <a:off x="6286500" y="1040130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60</xdr:row>
      <xdr:rowOff>40640</xdr:rowOff>
    </xdr:from>
    <xdr:ext cx="534670" cy="258445"/>
    <xdr:sp macro="" textlink="">
      <xdr:nvSpPr>
        <xdr:cNvPr id="253" name="n_1aveValue【橋りょう・トンネル】&#10;一人当たり有形固定資産（償却資産）額"/>
        <xdr:cNvSpPr txBox="1"/>
      </xdr:nvSpPr>
      <xdr:spPr>
        <a:xfrm>
          <a:off x="8425815" y="10102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41275</xdr:rowOff>
    </xdr:from>
    <xdr:ext cx="534035" cy="258445"/>
    <xdr:sp macro="" textlink="">
      <xdr:nvSpPr>
        <xdr:cNvPr id="254" name="n_2aveValue【橋りょう・トンネル】&#10;一人当たり有形固定資産（償却資産）額"/>
        <xdr:cNvSpPr txBox="1"/>
      </xdr:nvSpPr>
      <xdr:spPr>
        <a:xfrm>
          <a:off x="7644765" y="1043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60</xdr:row>
      <xdr:rowOff>43180</xdr:rowOff>
    </xdr:from>
    <xdr:ext cx="534035" cy="258445"/>
    <xdr:sp macro="" textlink="">
      <xdr:nvSpPr>
        <xdr:cNvPr id="255" name="n_3aveValue【橋りょう・トンネル】&#10;一人当たり有形固定資産（償却資産）額"/>
        <xdr:cNvSpPr txBox="1"/>
      </xdr:nvSpPr>
      <xdr:spPr>
        <a:xfrm>
          <a:off x="6851015" y="1010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60</xdr:row>
      <xdr:rowOff>33655</xdr:rowOff>
    </xdr:from>
    <xdr:ext cx="534670" cy="257810"/>
    <xdr:sp macro="" textlink="">
      <xdr:nvSpPr>
        <xdr:cNvPr id="256" name="n_4aveValue【橋りょう・トンネル】&#10;一人当たり有形固定資産（償却資産）額"/>
        <xdr:cNvSpPr txBox="1"/>
      </xdr:nvSpPr>
      <xdr:spPr>
        <a:xfrm>
          <a:off x="6038215" y="100958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62</xdr:row>
      <xdr:rowOff>31115</xdr:rowOff>
    </xdr:from>
    <xdr:ext cx="534670" cy="258445"/>
    <xdr:sp macro="" textlink="">
      <xdr:nvSpPr>
        <xdr:cNvPr id="257" name="n_1mainValue【橋りょう・トンネル】&#10;一人当たり有形固定資産（償却資産）額"/>
        <xdr:cNvSpPr txBox="1"/>
      </xdr:nvSpPr>
      <xdr:spPr>
        <a:xfrm>
          <a:off x="8425815" y="10428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57785</xdr:rowOff>
    </xdr:from>
    <xdr:ext cx="534035" cy="258445"/>
    <xdr:sp macro="" textlink="">
      <xdr:nvSpPr>
        <xdr:cNvPr id="258" name="n_2mainValue【橋りょう・トンネル】&#10;一人当たり有形固定資産（償却資産）額"/>
        <xdr:cNvSpPr txBox="1"/>
      </xdr:nvSpPr>
      <xdr:spPr>
        <a:xfrm>
          <a:off x="7644765" y="10119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45085</xdr:rowOff>
    </xdr:from>
    <xdr:ext cx="534035" cy="258445"/>
    <xdr:sp macro="" textlink="">
      <xdr:nvSpPr>
        <xdr:cNvPr id="259" name="n_3mainValue【橋りょう・トンネル】&#10;一人当たり有形固定資産（償却資産）額"/>
        <xdr:cNvSpPr txBox="1"/>
      </xdr:nvSpPr>
      <xdr:spPr>
        <a:xfrm>
          <a:off x="6851015" y="10442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46990</xdr:rowOff>
    </xdr:from>
    <xdr:ext cx="534670" cy="257810"/>
    <xdr:sp macro="" textlink="">
      <xdr:nvSpPr>
        <xdr:cNvPr id="260" name="n_4mainValue【橋りょう・トンネル】&#10;一人当たり有形固定資産（償却資産）額"/>
        <xdr:cNvSpPr txBox="1"/>
      </xdr:nvSpPr>
      <xdr:spPr>
        <a:xfrm>
          <a:off x="6038215" y="104444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1" name="正方形/長方形 260"/>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6858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4790"/>
    <xdr:sp macro="" textlink="">
      <xdr:nvSpPr>
        <xdr:cNvPr id="269" name="テキスト ボックス 268"/>
        <xdr:cNvSpPr txBox="1"/>
      </xdr:nvSpPr>
      <xdr:spPr>
        <a:xfrm>
          <a:off x="666750" y="1248473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0" name="直線コネクタ 269"/>
        <xdr:cNvCxnSpPr/>
      </xdr:nvCxnSpPr>
      <xdr:spPr>
        <a:xfrm>
          <a:off x="6858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7810"/>
    <xdr:sp macro="" textlink="">
      <xdr:nvSpPr>
        <xdr:cNvPr id="271" name="テキスト ボックス 270"/>
        <xdr:cNvSpPr txBox="1"/>
      </xdr:nvSpPr>
      <xdr:spPr>
        <a:xfrm>
          <a:off x="27559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2" name="直線コネクタ 271"/>
        <xdr:cNvCxnSpPr/>
      </xdr:nvCxnSpPr>
      <xdr:spPr>
        <a:xfrm>
          <a:off x="685800" y="1445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7810"/>
    <xdr:sp macro="" textlink="">
      <xdr:nvSpPr>
        <xdr:cNvPr id="273" name="テキスト ボックス 272"/>
        <xdr:cNvSpPr txBox="1"/>
      </xdr:nvSpPr>
      <xdr:spPr>
        <a:xfrm>
          <a:off x="275590" y="1432052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4" name="直線コネクタ 273"/>
        <xdr:cNvCxnSpPr/>
      </xdr:nvCxnSpPr>
      <xdr:spPr>
        <a:xfrm>
          <a:off x="685800" y="14013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2590" cy="258445"/>
    <xdr:sp macro="" textlink="">
      <xdr:nvSpPr>
        <xdr:cNvPr id="275" name="テキスト ボックス 274"/>
        <xdr:cNvSpPr txBox="1"/>
      </xdr:nvSpPr>
      <xdr:spPr>
        <a:xfrm>
          <a:off x="339725" y="138747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6" name="直線コネクタ 275"/>
        <xdr:cNvCxnSpPr/>
      </xdr:nvCxnSpPr>
      <xdr:spPr>
        <a:xfrm>
          <a:off x="685800" y="13567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2590" cy="257810"/>
    <xdr:sp macro="" textlink="">
      <xdr:nvSpPr>
        <xdr:cNvPr id="277" name="テキスト ボックス 276"/>
        <xdr:cNvSpPr txBox="1"/>
      </xdr:nvSpPr>
      <xdr:spPr>
        <a:xfrm>
          <a:off x="339725" y="1342517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8" name="直線コネクタ 277"/>
        <xdr:cNvCxnSpPr/>
      </xdr:nvCxnSpPr>
      <xdr:spPr>
        <a:xfrm>
          <a:off x="685800" y="13117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2590" cy="257810"/>
    <xdr:sp macro="" textlink="">
      <xdr:nvSpPr>
        <xdr:cNvPr id="279" name="テキスト ボックス 278"/>
        <xdr:cNvSpPr txBox="1"/>
      </xdr:nvSpPr>
      <xdr:spPr>
        <a:xfrm>
          <a:off x="339725" y="1297940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2590" cy="258445"/>
    <xdr:sp macro="" textlink="">
      <xdr:nvSpPr>
        <xdr:cNvPr id="281" name="テキスト ボックス 280"/>
        <xdr:cNvSpPr txBox="1"/>
      </xdr:nvSpPr>
      <xdr:spPr>
        <a:xfrm>
          <a:off x="339725" y="125336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6858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35560</xdr:rowOff>
    </xdr:to>
    <xdr:cxnSp macro="">
      <xdr:nvCxnSpPr>
        <xdr:cNvPr id="283" name="直線コネクタ 282"/>
        <xdr:cNvCxnSpPr/>
      </xdr:nvCxnSpPr>
      <xdr:spPr>
        <a:xfrm flipV="1">
          <a:off x="4177665" y="1312926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39370</xdr:rowOff>
    </xdr:from>
    <xdr:ext cx="404495" cy="258445"/>
    <xdr:sp macro="" textlink="">
      <xdr:nvSpPr>
        <xdr:cNvPr id="284" name="【公営住宅】&#10;有形固定資産減価償却率最小値テキスト"/>
        <xdr:cNvSpPr txBox="1"/>
      </xdr:nvSpPr>
      <xdr:spPr>
        <a:xfrm>
          <a:off x="4216400" y="14460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35560</xdr:rowOff>
    </xdr:from>
    <xdr:to xmlns:xdr="http://schemas.openxmlformats.org/drawingml/2006/spreadsheetDrawing">
      <xdr:col>24</xdr:col>
      <xdr:colOff>152400</xdr:colOff>
      <xdr:row>86</xdr:row>
      <xdr:rowOff>35560</xdr:rowOff>
    </xdr:to>
    <xdr:cxnSp macro="">
      <xdr:nvCxnSpPr>
        <xdr:cNvPr id="285" name="直線コネクタ 284"/>
        <xdr:cNvCxnSpPr/>
      </xdr:nvCxnSpPr>
      <xdr:spPr>
        <a:xfrm>
          <a:off x="4108450" y="1445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167005</xdr:rowOff>
    </xdr:from>
    <xdr:ext cx="404495" cy="258445"/>
    <xdr:sp macro="" textlink="">
      <xdr:nvSpPr>
        <xdr:cNvPr id="286" name="【公営住宅】&#10;有形固定資産減価償却率最大値テキスト"/>
        <xdr:cNvSpPr txBox="1"/>
      </xdr:nvSpPr>
      <xdr:spPr>
        <a:xfrm>
          <a:off x="4216400" y="12911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87" name="直線コネクタ 286"/>
        <xdr:cNvCxnSpPr/>
      </xdr:nvCxnSpPr>
      <xdr:spPr>
        <a:xfrm>
          <a:off x="4108450" y="13129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100965</xdr:rowOff>
    </xdr:from>
    <xdr:ext cx="404495" cy="258445"/>
    <xdr:sp macro="" textlink="">
      <xdr:nvSpPr>
        <xdr:cNvPr id="288" name="【公営住宅】&#10;有形固定資産減価償却率平均値テキスト"/>
        <xdr:cNvSpPr txBox="1"/>
      </xdr:nvSpPr>
      <xdr:spPr>
        <a:xfrm>
          <a:off x="4216400" y="135159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78105</xdr:rowOff>
    </xdr:from>
    <xdr:to xmlns:xdr="http://schemas.openxmlformats.org/drawingml/2006/spreadsheetDrawing">
      <xdr:col>24</xdr:col>
      <xdr:colOff>114300</xdr:colOff>
      <xdr:row>82</xdr:row>
      <xdr:rowOff>8255</xdr:rowOff>
    </xdr:to>
    <xdr:sp macro="" textlink="">
      <xdr:nvSpPr>
        <xdr:cNvPr id="289" name="フローチャート: 判断 288"/>
        <xdr:cNvSpPr/>
      </xdr:nvSpPr>
      <xdr:spPr>
        <a:xfrm>
          <a:off x="4127500" y="1366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43815</xdr:rowOff>
    </xdr:from>
    <xdr:to xmlns:xdr="http://schemas.openxmlformats.org/drawingml/2006/spreadsheetDrawing">
      <xdr:col>20</xdr:col>
      <xdr:colOff>38100</xdr:colOff>
      <xdr:row>81</xdr:row>
      <xdr:rowOff>145415</xdr:rowOff>
    </xdr:to>
    <xdr:sp macro="" textlink="">
      <xdr:nvSpPr>
        <xdr:cNvPr id="290" name="フローチャート: 判断 289"/>
        <xdr:cNvSpPr/>
      </xdr:nvSpPr>
      <xdr:spPr>
        <a:xfrm>
          <a:off x="3384550" y="13626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5715</xdr:rowOff>
    </xdr:from>
    <xdr:to xmlns:xdr="http://schemas.openxmlformats.org/drawingml/2006/spreadsheetDrawing">
      <xdr:col>15</xdr:col>
      <xdr:colOff>101600</xdr:colOff>
      <xdr:row>81</xdr:row>
      <xdr:rowOff>107315</xdr:rowOff>
    </xdr:to>
    <xdr:sp macro="" textlink="">
      <xdr:nvSpPr>
        <xdr:cNvPr id="291" name="フローチャート: 判断 290"/>
        <xdr:cNvSpPr/>
      </xdr:nvSpPr>
      <xdr:spPr>
        <a:xfrm>
          <a:off x="2571750" y="1358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137795</xdr:rowOff>
    </xdr:from>
    <xdr:to xmlns:xdr="http://schemas.openxmlformats.org/drawingml/2006/spreadsheetDrawing">
      <xdr:col>10</xdr:col>
      <xdr:colOff>165100</xdr:colOff>
      <xdr:row>81</xdr:row>
      <xdr:rowOff>68580</xdr:rowOff>
    </xdr:to>
    <xdr:sp macro="" textlink="">
      <xdr:nvSpPr>
        <xdr:cNvPr id="292" name="フローチャート: 判断 291"/>
        <xdr:cNvSpPr/>
      </xdr:nvSpPr>
      <xdr:spPr>
        <a:xfrm>
          <a:off x="1778000" y="135528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128905</xdr:rowOff>
    </xdr:from>
    <xdr:to xmlns:xdr="http://schemas.openxmlformats.org/drawingml/2006/spreadsheetDrawing">
      <xdr:col>6</xdr:col>
      <xdr:colOff>38100</xdr:colOff>
      <xdr:row>81</xdr:row>
      <xdr:rowOff>59055</xdr:rowOff>
    </xdr:to>
    <xdr:sp macro="" textlink="">
      <xdr:nvSpPr>
        <xdr:cNvPr id="293" name="フローチャート: 判断 292"/>
        <xdr:cNvSpPr/>
      </xdr:nvSpPr>
      <xdr:spPr>
        <a:xfrm>
          <a:off x="984250" y="135439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94" name="テキスト ボックス 293"/>
        <xdr:cNvSpPr txBox="1"/>
      </xdr:nvSpPr>
      <xdr:spPr>
        <a:xfrm>
          <a:off x="40068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8445"/>
    <xdr:sp macro="" textlink="">
      <xdr:nvSpPr>
        <xdr:cNvPr id="295" name="テキスト ボックス 294"/>
        <xdr:cNvSpPr txBox="1"/>
      </xdr:nvSpPr>
      <xdr:spPr>
        <a:xfrm>
          <a:off x="32575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296" name="テキスト ボックス 295"/>
        <xdr:cNvSpPr txBox="1"/>
      </xdr:nvSpPr>
      <xdr:spPr>
        <a:xfrm>
          <a:off x="24511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8445"/>
    <xdr:sp macro="" textlink="">
      <xdr:nvSpPr>
        <xdr:cNvPr id="297" name="テキスト ボックス 296"/>
        <xdr:cNvSpPr txBox="1"/>
      </xdr:nvSpPr>
      <xdr:spPr>
        <a:xfrm>
          <a:off x="1657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8445"/>
    <xdr:sp macro="" textlink="">
      <xdr:nvSpPr>
        <xdr:cNvPr id="298" name="テキスト ボックス 297"/>
        <xdr:cNvSpPr txBox="1"/>
      </xdr:nvSpPr>
      <xdr:spPr>
        <a:xfrm>
          <a:off x="857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14605</xdr:rowOff>
    </xdr:from>
    <xdr:to xmlns:xdr="http://schemas.openxmlformats.org/drawingml/2006/spreadsheetDrawing">
      <xdr:col>24</xdr:col>
      <xdr:colOff>114300</xdr:colOff>
      <xdr:row>83</xdr:row>
      <xdr:rowOff>115570</xdr:rowOff>
    </xdr:to>
    <xdr:sp macro="" textlink="">
      <xdr:nvSpPr>
        <xdr:cNvPr id="299" name="楕円 298"/>
        <xdr:cNvSpPr/>
      </xdr:nvSpPr>
      <xdr:spPr>
        <a:xfrm>
          <a:off x="4127500" y="139325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164465</xdr:rowOff>
    </xdr:from>
    <xdr:ext cx="404495" cy="258445"/>
    <xdr:sp macro="" textlink="">
      <xdr:nvSpPr>
        <xdr:cNvPr id="300" name="【公営住宅】&#10;有形固定資産減価償却率該当値テキスト"/>
        <xdr:cNvSpPr txBox="1"/>
      </xdr:nvSpPr>
      <xdr:spPr>
        <a:xfrm>
          <a:off x="4216400" y="1391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146685</xdr:rowOff>
    </xdr:from>
    <xdr:to xmlns:xdr="http://schemas.openxmlformats.org/drawingml/2006/spreadsheetDrawing">
      <xdr:col>20</xdr:col>
      <xdr:colOff>38100</xdr:colOff>
      <xdr:row>83</xdr:row>
      <xdr:rowOff>76835</xdr:rowOff>
    </xdr:to>
    <xdr:sp macro="" textlink="">
      <xdr:nvSpPr>
        <xdr:cNvPr id="301" name="楕円 300"/>
        <xdr:cNvSpPr/>
      </xdr:nvSpPr>
      <xdr:spPr>
        <a:xfrm>
          <a:off x="3384550" y="138969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83</xdr:row>
      <xdr:rowOff>26035</xdr:rowOff>
    </xdr:from>
    <xdr:to xmlns:xdr="http://schemas.openxmlformats.org/drawingml/2006/spreadsheetDrawing">
      <xdr:col>24</xdr:col>
      <xdr:colOff>63500</xdr:colOff>
      <xdr:row>83</xdr:row>
      <xdr:rowOff>64770</xdr:rowOff>
    </xdr:to>
    <xdr:cxnSp macro="">
      <xdr:nvCxnSpPr>
        <xdr:cNvPr id="302" name="直線コネクタ 301"/>
        <xdr:cNvCxnSpPr/>
      </xdr:nvCxnSpPr>
      <xdr:spPr>
        <a:xfrm>
          <a:off x="3429000" y="13943965"/>
          <a:ext cx="7493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114935</xdr:rowOff>
    </xdr:from>
    <xdr:to xmlns:xdr="http://schemas.openxmlformats.org/drawingml/2006/spreadsheetDrawing">
      <xdr:col>15</xdr:col>
      <xdr:colOff>101600</xdr:colOff>
      <xdr:row>83</xdr:row>
      <xdr:rowOff>45085</xdr:rowOff>
    </xdr:to>
    <xdr:sp macro="" textlink="">
      <xdr:nvSpPr>
        <xdr:cNvPr id="303" name="楕円 302"/>
        <xdr:cNvSpPr/>
      </xdr:nvSpPr>
      <xdr:spPr>
        <a:xfrm>
          <a:off x="2571750" y="1386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165735</xdr:rowOff>
    </xdr:from>
    <xdr:to xmlns:xdr="http://schemas.openxmlformats.org/drawingml/2006/spreadsheetDrawing">
      <xdr:col>19</xdr:col>
      <xdr:colOff>171450</xdr:colOff>
      <xdr:row>83</xdr:row>
      <xdr:rowOff>26035</xdr:rowOff>
    </xdr:to>
    <xdr:cxnSp macro="">
      <xdr:nvCxnSpPr>
        <xdr:cNvPr id="304" name="直線コネクタ 303"/>
        <xdr:cNvCxnSpPr/>
      </xdr:nvCxnSpPr>
      <xdr:spPr>
        <a:xfrm>
          <a:off x="2622550" y="13916025"/>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13335</xdr:rowOff>
    </xdr:to>
    <xdr:sp macro="" textlink="">
      <xdr:nvSpPr>
        <xdr:cNvPr id="305" name="楕円 304"/>
        <xdr:cNvSpPr/>
      </xdr:nvSpPr>
      <xdr:spPr>
        <a:xfrm>
          <a:off x="1778000" y="138328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133350</xdr:rowOff>
    </xdr:from>
    <xdr:to xmlns:xdr="http://schemas.openxmlformats.org/drawingml/2006/spreadsheetDrawing">
      <xdr:col>15</xdr:col>
      <xdr:colOff>50800</xdr:colOff>
      <xdr:row>82</xdr:row>
      <xdr:rowOff>165735</xdr:rowOff>
    </xdr:to>
    <xdr:cxnSp macro="">
      <xdr:nvCxnSpPr>
        <xdr:cNvPr id="306" name="直線コネクタ 305"/>
        <xdr:cNvCxnSpPr/>
      </xdr:nvCxnSpPr>
      <xdr:spPr>
        <a:xfrm>
          <a:off x="1828800" y="1388364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62865</xdr:rowOff>
    </xdr:from>
    <xdr:to xmlns:xdr="http://schemas.openxmlformats.org/drawingml/2006/spreadsheetDrawing">
      <xdr:col>6</xdr:col>
      <xdr:colOff>38100</xdr:colOff>
      <xdr:row>82</xdr:row>
      <xdr:rowOff>164465</xdr:rowOff>
    </xdr:to>
    <xdr:sp macro="" textlink="">
      <xdr:nvSpPr>
        <xdr:cNvPr id="307" name="楕円 306"/>
        <xdr:cNvSpPr/>
      </xdr:nvSpPr>
      <xdr:spPr>
        <a:xfrm>
          <a:off x="984250" y="13813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82</xdr:row>
      <xdr:rowOff>113030</xdr:rowOff>
    </xdr:from>
    <xdr:to xmlns:xdr="http://schemas.openxmlformats.org/drawingml/2006/spreadsheetDrawing">
      <xdr:col>10</xdr:col>
      <xdr:colOff>114300</xdr:colOff>
      <xdr:row>82</xdr:row>
      <xdr:rowOff>133350</xdr:rowOff>
    </xdr:to>
    <xdr:cxnSp macro="">
      <xdr:nvCxnSpPr>
        <xdr:cNvPr id="308" name="直線コネクタ 307"/>
        <xdr:cNvCxnSpPr/>
      </xdr:nvCxnSpPr>
      <xdr:spPr>
        <a:xfrm>
          <a:off x="1028700" y="13863320"/>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162560</xdr:rowOff>
    </xdr:from>
    <xdr:ext cx="404495" cy="258445"/>
    <xdr:sp macro="" textlink="">
      <xdr:nvSpPr>
        <xdr:cNvPr id="309" name="n_1aveValue【公営住宅】&#10;有形固定資産減価償却率"/>
        <xdr:cNvSpPr txBox="1"/>
      </xdr:nvSpPr>
      <xdr:spPr>
        <a:xfrm>
          <a:off x="3239135" y="13409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123825</xdr:rowOff>
    </xdr:from>
    <xdr:ext cx="404495" cy="258445"/>
    <xdr:sp macro="" textlink="">
      <xdr:nvSpPr>
        <xdr:cNvPr id="310" name="n_2aveValue【公営住宅】&#10;有形固定資産減価償却率"/>
        <xdr:cNvSpPr txBox="1"/>
      </xdr:nvSpPr>
      <xdr:spPr>
        <a:xfrm>
          <a:off x="2439035" y="13371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85090</xdr:rowOff>
    </xdr:from>
    <xdr:ext cx="404495" cy="257810"/>
    <xdr:sp macro="" textlink="">
      <xdr:nvSpPr>
        <xdr:cNvPr id="311" name="n_3aveValue【公営住宅】&#10;有形固定資産減価償却率"/>
        <xdr:cNvSpPr txBox="1"/>
      </xdr:nvSpPr>
      <xdr:spPr>
        <a:xfrm>
          <a:off x="1645285" y="1333246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74930</xdr:rowOff>
    </xdr:from>
    <xdr:ext cx="405130" cy="258445"/>
    <xdr:sp macro="" textlink="">
      <xdr:nvSpPr>
        <xdr:cNvPr id="312" name="n_4aveValue【公営住宅】&#10;有形固定資産減価償却率"/>
        <xdr:cNvSpPr txBox="1"/>
      </xdr:nvSpPr>
      <xdr:spPr>
        <a:xfrm>
          <a:off x="851535" y="13322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68580</xdr:rowOff>
    </xdr:from>
    <xdr:ext cx="404495" cy="258445"/>
    <xdr:sp macro="" textlink="">
      <xdr:nvSpPr>
        <xdr:cNvPr id="313" name="n_1mainValue【公営住宅】&#10;有形固定資産減価償却率"/>
        <xdr:cNvSpPr txBox="1"/>
      </xdr:nvSpPr>
      <xdr:spPr>
        <a:xfrm>
          <a:off x="3239135" y="13986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36830</xdr:rowOff>
    </xdr:from>
    <xdr:ext cx="404495" cy="258445"/>
    <xdr:sp macro="" textlink="">
      <xdr:nvSpPr>
        <xdr:cNvPr id="314" name="n_2mainValue【公営住宅】&#10;有形固定資産減価償却率"/>
        <xdr:cNvSpPr txBox="1"/>
      </xdr:nvSpPr>
      <xdr:spPr>
        <a:xfrm>
          <a:off x="2439035" y="13954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4445</xdr:rowOff>
    </xdr:from>
    <xdr:ext cx="404495" cy="258445"/>
    <xdr:sp macro="" textlink="">
      <xdr:nvSpPr>
        <xdr:cNvPr id="315" name="n_3mainValue【公営住宅】&#10;有形固定資産減価償却率"/>
        <xdr:cNvSpPr txBox="1"/>
      </xdr:nvSpPr>
      <xdr:spPr>
        <a:xfrm>
          <a:off x="1645285" y="13922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154940</xdr:rowOff>
    </xdr:from>
    <xdr:ext cx="405130" cy="258445"/>
    <xdr:sp macro="" textlink="">
      <xdr:nvSpPr>
        <xdr:cNvPr id="316" name="n_4mainValue【公営住宅】&#10;有形固定資産減価償却率"/>
        <xdr:cNvSpPr txBox="1"/>
      </xdr:nvSpPr>
      <xdr:spPr>
        <a:xfrm>
          <a:off x="851535" y="13905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17" name="正方形/長方形 316"/>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595630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4790"/>
    <xdr:sp macro="" textlink="">
      <xdr:nvSpPr>
        <xdr:cNvPr id="325" name="テキスト ボックス 324"/>
        <xdr:cNvSpPr txBox="1"/>
      </xdr:nvSpPr>
      <xdr:spPr>
        <a:xfrm>
          <a:off x="591820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5956300" y="14908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27" name="直線コネクタ 326"/>
        <xdr:cNvCxnSpPr/>
      </xdr:nvCxnSpPr>
      <xdr:spPr>
        <a:xfrm>
          <a:off x="5956300" y="145891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58445"/>
    <xdr:sp macro="" textlink="">
      <xdr:nvSpPr>
        <xdr:cNvPr id="328" name="テキスト ボックス 327"/>
        <xdr:cNvSpPr txBox="1"/>
      </xdr:nvSpPr>
      <xdr:spPr>
        <a:xfrm>
          <a:off x="5527040" y="144468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9" name="直線コネクタ 328"/>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725" cy="258445"/>
    <xdr:sp macro="" textlink="">
      <xdr:nvSpPr>
        <xdr:cNvPr id="330" name="テキスト ボックス 329"/>
        <xdr:cNvSpPr txBox="1"/>
      </xdr:nvSpPr>
      <xdr:spPr>
        <a:xfrm>
          <a:off x="5527040" y="141274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1" name="直線コネクタ 330"/>
        <xdr:cNvCxnSpPr/>
      </xdr:nvCxnSpPr>
      <xdr:spPr>
        <a:xfrm>
          <a:off x="5956300" y="139477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8445"/>
    <xdr:sp macro="" textlink="">
      <xdr:nvSpPr>
        <xdr:cNvPr id="332" name="テキスト ボックス 331"/>
        <xdr:cNvSpPr txBox="1"/>
      </xdr:nvSpPr>
      <xdr:spPr>
        <a:xfrm>
          <a:off x="5527040" y="13809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3" name="直線コネクタ 332"/>
        <xdr:cNvCxnSpPr/>
      </xdr:nvCxnSpPr>
      <xdr:spPr>
        <a:xfrm>
          <a:off x="5956300" y="136283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8445"/>
    <xdr:sp macro="" textlink="">
      <xdr:nvSpPr>
        <xdr:cNvPr id="334" name="テキスト ボックス 333"/>
        <xdr:cNvSpPr txBox="1"/>
      </xdr:nvSpPr>
      <xdr:spPr>
        <a:xfrm>
          <a:off x="5527040" y="134899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5" name="直線コネクタ 334"/>
        <xdr:cNvCxnSpPr/>
      </xdr:nvCxnSpPr>
      <xdr:spPr>
        <a:xfrm>
          <a:off x="5956300" y="13310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8445"/>
    <xdr:sp macro="" textlink="">
      <xdr:nvSpPr>
        <xdr:cNvPr id="336" name="テキスト ボックス 335"/>
        <xdr:cNvSpPr txBox="1"/>
      </xdr:nvSpPr>
      <xdr:spPr>
        <a:xfrm>
          <a:off x="5527040" y="131718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37" name="直線コネクタ 336"/>
        <xdr:cNvCxnSpPr/>
      </xdr:nvCxnSpPr>
      <xdr:spPr>
        <a:xfrm>
          <a:off x="5956300" y="1299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8445"/>
    <xdr:sp macro="" textlink="">
      <xdr:nvSpPr>
        <xdr:cNvPr id="338" name="テキスト ボックス 337"/>
        <xdr:cNvSpPr txBox="1"/>
      </xdr:nvSpPr>
      <xdr:spPr>
        <a:xfrm>
          <a:off x="5527040" y="128524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9" name="直線コネクタ 338"/>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40" name="テキスト ボックス 339"/>
        <xdr:cNvSpPr txBox="1"/>
      </xdr:nvSpPr>
      <xdr:spPr>
        <a:xfrm>
          <a:off x="552704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1" name="【公営住宅】&#10;一人当たり面積グラフ枠"/>
        <xdr:cNvSpPr/>
      </xdr:nvSpPr>
      <xdr:spPr>
        <a:xfrm>
          <a:off x="595630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166370</xdr:rowOff>
    </xdr:from>
    <xdr:to xmlns:xdr="http://schemas.openxmlformats.org/drawingml/2006/spreadsheetDrawing">
      <xdr:col>54</xdr:col>
      <xdr:colOff>171450</xdr:colOff>
      <xdr:row>86</xdr:row>
      <xdr:rowOff>111125</xdr:rowOff>
    </xdr:to>
    <xdr:cxnSp macro="">
      <xdr:nvCxnSpPr>
        <xdr:cNvPr id="342" name="直線コネクタ 341"/>
        <xdr:cNvCxnSpPr/>
      </xdr:nvCxnSpPr>
      <xdr:spPr>
        <a:xfrm flipV="1">
          <a:off x="9429750" y="1307846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265" cy="258445"/>
    <xdr:sp macro="" textlink="">
      <xdr:nvSpPr>
        <xdr:cNvPr id="343" name="【公営住宅】&#10;一人当たり面積最小値テキスト"/>
        <xdr:cNvSpPr txBox="1"/>
      </xdr:nvSpPr>
      <xdr:spPr>
        <a:xfrm>
          <a:off x="9467850" y="14535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44" name="直線コネクタ 343"/>
        <xdr:cNvCxnSpPr/>
      </xdr:nvCxnSpPr>
      <xdr:spPr>
        <a:xfrm>
          <a:off x="9359900" y="14531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113030</xdr:rowOff>
    </xdr:from>
    <xdr:ext cx="469265" cy="257810"/>
    <xdr:sp macro="" textlink="">
      <xdr:nvSpPr>
        <xdr:cNvPr id="345" name="【公営住宅】&#10;一人当たり面積最大値テキスト"/>
        <xdr:cNvSpPr txBox="1"/>
      </xdr:nvSpPr>
      <xdr:spPr>
        <a:xfrm>
          <a:off x="9467850" y="128574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166370</xdr:rowOff>
    </xdr:from>
    <xdr:to xmlns:xdr="http://schemas.openxmlformats.org/drawingml/2006/spreadsheetDrawing">
      <xdr:col>55</xdr:col>
      <xdr:colOff>88900</xdr:colOff>
      <xdr:row>77</xdr:row>
      <xdr:rowOff>166370</xdr:rowOff>
    </xdr:to>
    <xdr:cxnSp macro="">
      <xdr:nvCxnSpPr>
        <xdr:cNvPr id="346" name="直線コネクタ 345"/>
        <xdr:cNvCxnSpPr/>
      </xdr:nvCxnSpPr>
      <xdr:spPr>
        <a:xfrm>
          <a:off x="9359900" y="13078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132080</xdr:rowOff>
    </xdr:from>
    <xdr:ext cx="469265" cy="258445"/>
    <xdr:sp macro="" textlink="">
      <xdr:nvSpPr>
        <xdr:cNvPr id="347" name="【公営住宅】&#10;一人当たり面積平均値テキスト"/>
        <xdr:cNvSpPr txBox="1"/>
      </xdr:nvSpPr>
      <xdr:spPr>
        <a:xfrm>
          <a:off x="9467850" y="1388237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109220</xdr:rowOff>
    </xdr:from>
    <xdr:to xmlns:xdr="http://schemas.openxmlformats.org/drawingml/2006/spreadsheetDrawing">
      <xdr:col>55</xdr:col>
      <xdr:colOff>50800</xdr:colOff>
      <xdr:row>84</xdr:row>
      <xdr:rowOff>40005</xdr:rowOff>
    </xdr:to>
    <xdr:sp macro="" textlink="">
      <xdr:nvSpPr>
        <xdr:cNvPr id="348" name="フローチャート: 判断 347"/>
        <xdr:cNvSpPr/>
      </xdr:nvSpPr>
      <xdr:spPr>
        <a:xfrm>
          <a:off x="9398000" y="1402715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70485</xdr:rowOff>
    </xdr:from>
    <xdr:to xmlns:xdr="http://schemas.openxmlformats.org/drawingml/2006/spreadsheetDrawing">
      <xdr:col>50</xdr:col>
      <xdr:colOff>165100</xdr:colOff>
      <xdr:row>84</xdr:row>
      <xdr:rowOff>635</xdr:rowOff>
    </xdr:to>
    <xdr:sp macro="" textlink="">
      <xdr:nvSpPr>
        <xdr:cNvPr id="349" name="フローチャート: 判断 348"/>
        <xdr:cNvSpPr/>
      </xdr:nvSpPr>
      <xdr:spPr>
        <a:xfrm>
          <a:off x="8636000" y="13988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47625</xdr:rowOff>
    </xdr:from>
    <xdr:to xmlns:xdr="http://schemas.openxmlformats.org/drawingml/2006/spreadsheetDrawing">
      <xdr:col>46</xdr:col>
      <xdr:colOff>38100</xdr:colOff>
      <xdr:row>83</xdr:row>
      <xdr:rowOff>149225</xdr:rowOff>
    </xdr:to>
    <xdr:sp macro="" textlink="">
      <xdr:nvSpPr>
        <xdr:cNvPr id="350" name="フローチャート: 判断 349"/>
        <xdr:cNvSpPr/>
      </xdr:nvSpPr>
      <xdr:spPr>
        <a:xfrm>
          <a:off x="7842250" y="1396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16510</xdr:rowOff>
    </xdr:from>
    <xdr:to xmlns:xdr="http://schemas.openxmlformats.org/drawingml/2006/spreadsheetDrawing">
      <xdr:col>41</xdr:col>
      <xdr:colOff>101600</xdr:colOff>
      <xdr:row>83</xdr:row>
      <xdr:rowOff>118110</xdr:rowOff>
    </xdr:to>
    <xdr:sp macro="" textlink="">
      <xdr:nvSpPr>
        <xdr:cNvPr id="351" name="フローチャート: 判断 350"/>
        <xdr:cNvSpPr/>
      </xdr:nvSpPr>
      <xdr:spPr>
        <a:xfrm>
          <a:off x="7029450"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161925</xdr:rowOff>
    </xdr:from>
    <xdr:to xmlns:xdr="http://schemas.openxmlformats.org/drawingml/2006/spreadsheetDrawing">
      <xdr:col>36</xdr:col>
      <xdr:colOff>165100</xdr:colOff>
      <xdr:row>83</xdr:row>
      <xdr:rowOff>92075</xdr:rowOff>
    </xdr:to>
    <xdr:sp macro="" textlink="">
      <xdr:nvSpPr>
        <xdr:cNvPr id="352" name="フローチャート: 判断 351"/>
        <xdr:cNvSpPr/>
      </xdr:nvSpPr>
      <xdr:spPr>
        <a:xfrm>
          <a:off x="6235700" y="13912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53" name="テキスト ボックス 352"/>
        <xdr:cNvSpPr txBox="1"/>
      </xdr:nvSpPr>
      <xdr:spPr>
        <a:xfrm>
          <a:off x="92583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8445"/>
    <xdr:sp macro="" textlink="">
      <xdr:nvSpPr>
        <xdr:cNvPr id="354" name="テキスト ボックス 353"/>
        <xdr:cNvSpPr txBox="1"/>
      </xdr:nvSpPr>
      <xdr:spPr>
        <a:xfrm>
          <a:off x="8515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8445"/>
    <xdr:sp macro="" textlink="">
      <xdr:nvSpPr>
        <xdr:cNvPr id="355" name="テキスト ボックス 354"/>
        <xdr:cNvSpPr txBox="1"/>
      </xdr:nvSpPr>
      <xdr:spPr>
        <a:xfrm>
          <a:off x="7715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56" name="テキスト ボックス 355"/>
        <xdr:cNvSpPr txBox="1"/>
      </xdr:nvSpPr>
      <xdr:spPr>
        <a:xfrm>
          <a:off x="6908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8445"/>
    <xdr:sp macro="" textlink="">
      <xdr:nvSpPr>
        <xdr:cNvPr id="357" name="テキスト ボックス 356"/>
        <xdr:cNvSpPr txBox="1"/>
      </xdr:nvSpPr>
      <xdr:spPr>
        <a:xfrm>
          <a:off x="6115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127635</xdr:rowOff>
    </xdr:from>
    <xdr:to xmlns:xdr="http://schemas.openxmlformats.org/drawingml/2006/spreadsheetDrawing">
      <xdr:col>55</xdr:col>
      <xdr:colOff>50800</xdr:colOff>
      <xdr:row>86</xdr:row>
      <xdr:rowOff>57150</xdr:rowOff>
    </xdr:to>
    <xdr:sp macro="" textlink="">
      <xdr:nvSpPr>
        <xdr:cNvPr id="358" name="楕円 357"/>
        <xdr:cNvSpPr/>
      </xdr:nvSpPr>
      <xdr:spPr>
        <a:xfrm>
          <a:off x="9398000" y="1438084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41910</xdr:rowOff>
    </xdr:from>
    <xdr:ext cx="469265" cy="258445"/>
    <xdr:sp macro="" textlink="">
      <xdr:nvSpPr>
        <xdr:cNvPr id="359" name="【公営住宅】&#10;一人当たり面積該当値テキスト"/>
        <xdr:cNvSpPr txBox="1"/>
      </xdr:nvSpPr>
      <xdr:spPr>
        <a:xfrm>
          <a:off x="9467850" y="14295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127635</xdr:rowOff>
    </xdr:from>
    <xdr:to xmlns:xdr="http://schemas.openxmlformats.org/drawingml/2006/spreadsheetDrawing">
      <xdr:col>50</xdr:col>
      <xdr:colOff>165100</xdr:colOff>
      <xdr:row>86</xdr:row>
      <xdr:rowOff>57150</xdr:rowOff>
    </xdr:to>
    <xdr:sp macro="" textlink="">
      <xdr:nvSpPr>
        <xdr:cNvPr id="360" name="楕円 359"/>
        <xdr:cNvSpPr/>
      </xdr:nvSpPr>
      <xdr:spPr>
        <a:xfrm>
          <a:off x="8636000" y="143808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6350</xdr:rowOff>
    </xdr:from>
    <xdr:to xmlns:xdr="http://schemas.openxmlformats.org/drawingml/2006/spreadsheetDrawing">
      <xdr:col>55</xdr:col>
      <xdr:colOff>0</xdr:colOff>
      <xdr:row>86</xdr:row>
      <xdr:rowOff>6350</xdr:rowOff>
    </xdr:to>
    <xdr:cxnSp macro="">
      <xdr:nvCxnSpPr>
        <xdr:cNvPr id="361" name="直線コネクタ 360"/>
        <xdr:cNvCxnSpPr/>
      </xdr:nvCxnSpPr>
      <xdr:spPr>
        <a:xfrm>
          <a:off x="8686800" y="1442720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127635</xdr:rowOff>
    </xdr:from>
    <xdr:to xmlns:xdr="http://schemas.openxmlformats.org/drawingml/2006/spreadsheetDrawing">
      <xdr:col>46</xdr:col>
      <xdr:colOff>38100</xdr:colOff>
      <xdr:row>86</xdr:row>
      <xdr:rowOff>57150</xdr:rowOff>
    </xdr:to>
    <xdr:sp macro="" textlink="">
      <xdr:nvSpPr>
        <xdr:cNvPr id="362" name="楕円 361"/>
        <xdr:cNvSpPr/>
      </xdr:nvSpPr>
      <xdr:spPr>
        <a:xfrm>
          <a:off x="7842250" y="1438084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6350</xdr:rowOff>
    </xdr:from>
    <xdr:to xmlns:xdr="http://schemas.openxmlformats.org/drawingml/2006/spreadsheetDrawing">
      <xdr:col>50</xdr:col>
      <xdr:colOff>114300</xdr:colOff>
      <xdr:row>86</xdr:row>
      <xdr:rowOff>6350</xdr:rowOff>
    </xdr:to>
    <xdr:cxnSp macro="">
      <xdr:nvCxnSpPr>
        <xdr:cNvPr id="363" name="直線コネクタ 362"/>
        <xdr:cNvCxnSpPr/>
      </xdr:nvCxnSpPr>
      <xdr:spPr>
        <a:xfrm>
          <a:off x="7886700" y="144272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127635</xdr:rowOff>
    </xdr:from>
    <xdr:to xmlns:xdr="http://schemas.openxmlformats.org/drawingml/2006/spreadsheetDrawing">
      <xdr:col>41</xdr:col>
      <xdr:colOff>101600</xdr:colOff>
      <xdr:row>86</xdr:row>
      <xdr:rowOff>57150</xdr:rowOff>
    </xdr:to>
    <xdr:sp macro="" textlink="">
      <xdr:nvSpPr>
        <xdr:cNvPr id="364" name="楕円 363"/>
        <xdr:cNvSpPr/>
      </xdr:nvSpPr>
      <xdr:spPr>
        <a:xfrm>
          <a:off x="7029450" y="143808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6350</xdr:rowOff>
    </xdr:from>
    <xdr:to xmlns:xdr="http://schemas.openxmlformats.org/drawingml/2006/spreadsheetDrawing">
      <xdr:col>45</xdr:col>
      <xdr:colOff>171450</xdr:colOff>
      <xdr:row>86</xdr:row>
      <xdr:rowOff>6350</xdr:rowOff>
    </xdr:to>
    <xdr:cxnSp macro="">
      <xdr:nvCxnSpPr>
        <xdr:cNvPr id="365" name="直線コネクタ 364"/>
        <xdr:cNvCxnSpPr/>
      </xdr:nvCxnSpPr>
      <xdr:spPr>
        <a:xfrm>
          <a:off x="7080250" y="144272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126365</xdr:rowOff>
    </xdr:from>
    <xdr:to xmlns:xdr="http://schemas.openxmlformats.org/drawingml/2006/spreadsheetDrawing">
      <xdr:col>36</xdr:col>
      <xdr:colOff>165100</xdr:colOff>
      <xdr:row>86</xdr:row>
      <xdr:rowOff>55880</xdr:rowOff>
    </xdr:to>
    <xdr:sp macro="" textlink="">
      <xdr:nvSpPr>
        <xdr:cNvPr id="366" name="楕円 365"/>
        <xdr:cNvSpPr/>
      </xdr:nvSpPr>
      <xdr:spPr>
        <a:xfrm>
          <a:off x="6235700" y="143795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5715</xdr:rowOff>
    </xdr:from>
    <xdr:to xmlns:xdr="http://schemas.openxmlformats.org/drawingml/2006/spreadsheetDrawing">
      <xdr:col>41</xdr:col>
      <xdr:colOff>50800</xdr:colOff>
      <xdr:row>86</xdr:row>
      <xdr:rowOff>6350</xdr:rowOff>
    </xdr:to>
    <xdr:cxnSp macro="">
      <xdr:nvCxnSpPr>
        <xdr:cNvPr id="367" name="直線コネクタ 366"/>
        <xdr:cNvCxnSpPr/>
      </xdr:nvCxnSpPr>
      <xdr:spPr>
        <a:xfrm>
          <a:off x="6286500" y="1442656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17145</xdr:rowOff>
    </xdr:from>
    <xdr:ext cx="469900" cy="258445"/>
    <xdr:sp macro="" textlink="">
      <xdr:nvSpPr>
        <xdr:cNvPr id="368" name="n_1aveValue【公営住宅】&#10;一人当たり面積"/>
        <xdr:cNvSpPr txBox="1"/>
      </xdr:nvSpPr>
      <xdr:spPr>
        <a:xfrm>
          <a:off x="8458200" y="13767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165735</xdr:rowOff>
    </xdr:from>
    <xdr:ext cx="469900" cy="258445"/>
    <xdr:sp macro="" textlink="">
      <xdr:nvSpPr>
        <xdr:cNvPr id="369" name="n_2aveValue【公営住宅】&#10;一人当たり面積"/>
        <xdr:cNvSpPr txBox="1"/>
      </xdr:nvSpPr>
      <xdr:spPr>
        <a:xfrm>
          <a:off x="7677150" y="13748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133985</xdr:rowOff>
    </xdr:from>
    <xdr:ext cx="469900" cy="258445"/>
    <xdr:sp macro="" textlink="">
      <xdr:nvSpPr>
        <xdr:cNvPr id="370" name="n_3aveValue【公営住宅】&#10;一人当たり面積"/>
        <xdr:cNvSpPr txBox="1"/>
      </xdr:nvSpPr>
      <xdr:spPr>
        <a:xfrm>
          <a:off x="6864350" y="13716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108585</xdr:rowOff>
    </xdr:from>
    <xdr:ext cx="469900" cy="258445"/>
    <xdr:sp macro="" textlink="">
      <xdr:nvSpPr>
        <xdr:cNvPr id="371" name="n_4aveValue【公営住宅】&#10;一人当たり面積"/>
        <xdr:cNvSpPr txBox="1"/>
      </xdr:nvSpPr>
      <xdr:spPr>
        <a:xfrm>
          <a:off x="6070600" y="13691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48895</xdr:rowOff>
    </xdr:from>
    <xdr:ext cx="469900" cy="257810"/>
    <xdr:sp macro="" textlink="">
      <xdr:nvSpPr>
        <xdr:cNvPr id="372" name="n_1mainValue【公営住宅】&#10;一人当たり面積"/>
        <xdr:cNvSpPr txBox="1"/>
      </xdr:nvSpPr>
      <xdr:spPr>
        <a:xfrm>
          <a:off x="8458200" y="14469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48895</xdr:rowOff>
    </xdr:from>
    <xdr:ext cx="469900" cy="257810"/>
    <xdr:sp macro="" textlink="">
      <xdr:nvSpPr>
        <xdr:cNvPr id="373" name="n_2mainValue【公営住宅】&#10;一人当たり面積"/>
        <xdr:cNvSpPr txBox="1"/>
      </xdr:nvSpPr>
      <xdr:spPr>
        <a:xfrm>
          <a:off x="7677150" y="14469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48895</xdr:rowOff>
    </xdr:from>
    <xdr:ext cx="469900" cy="257810"/>
    <xdr:sp macro="" textlink="">
      <xdr:nvSpPr>
        <xdr:cNvPr id="374" name="n_3mainValue【公営住宅】&#10;一人当たり面積"/>
        <xdr:cNvSpPr txBox="1"/>
      </xdr:nvSpPr>
      <xdr:spPr>
        <a:xfrm>
          <a:off x="6864350" y="14469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47625</xdr:rowOff>
    </xdr:from>
    <xdr:ext cx="469900" cy="257810"/>
    <xdr:sp macro="" textlink="">
      <xdr:nvSpPr>
        <xdr:cNvPr id="375" name="n_4mainValue【公営住宅】&#10;一人当たり面積"/>
        <xdr:cNvSpPr txBox="1"/>
      </xdr:nvSpPr>
      <xdr:spPr>
        <a:xfrm>
          <a:off x="6070600" y="14468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6" name="正方形/長方形 375"/>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7" name="正方形/長方形 376"/>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8" name="正方形/長方形 377"/>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9" name="正方形/長方形 378"/>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0" name="正方形/長方形 379"/>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1" name="正方形/長方形 380"/>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2" name="正方形/長方形 381"/>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正方形/長方形 382"/>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4" name="正方形/長方形 383"/>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5" name="正方形/長方形 384"/>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6" name="正方形/長方形 385"/>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7" name="正方形/長方形 386"/>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8" name="正方形/長方形 387"/>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9" name="正方形/長方形 388"/>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0" name="正方形/長方形 389"/>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1" name="正方形/長方形 390"/>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392" name="正方形/長方形 391"/>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3" name="正方形/長方形 392"/>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4" name="正方形/長方形 393"/>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5" name="正方形/長方形 394"/>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6" name="正方形/長方形 395"/>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7" name="正方形/長方形 396"/>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98" name="正方形/長方形 397"/>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399" name="正方形/長方形 398"/>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0" name="テキスト ボックス 399"/>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401" name="直線コネクタ 400"/>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2" name="テキスト ボックス 401"/>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132715</xdr:rowOff>
    </xdr:from>
    <xdr:to xmlns:xdr="http://schemas.openxmlformats.org/drawingml/2006/spreadsheetDrawing">
      <xdr:col>89</xdr:col>
      <xdr:colOff>171450</xdr:colOff>
      <xdr:row>41</xdr:row>
      <xdr:rowOff>132715</xdr:rowOff>
    </xdr:to>
    <xdr:cxnSp macro="">
      <xdr:nvCxnSpPr>
        <xdr:cNvPr id="403" name="直線コネクタ 402"/>
        <xdr:cNvCxnSpPr/>
      </xdr:nvCxnSpPr>
      <xdr:spPr>
        <a:xfrm>
          <a:off x="11207750" y="7009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2590" cy="258445"/>
    <xdr:sp macro="" textlink="">
      <xdr:nvSpPr>
        <xdr:cNvPr id="404" name="テキスト ボックス 403"/>
        <xdr:cNvSpPr txBox="1"/>
      </xdr:nvSpPr>
      <xdr:spPr>
        <a:xfrm>
          <a:off x="10842625" y="68719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18415</xdr:rowOff>
    </xdr:from>
    <xdr:to xmlns:xdr="http://schemas.openxmlformats.org/drawingml/2006/spreadsheetDrawing">
      <xdr:col>89</xdr:col>
      <xdr:colOff>171450</xdr:colOff>
      <xdr:row>39</xdr:row>
      <xdr:rowOff>18415</xdr:rowOff>
    </xdr:to>
    <xdr:cxnSp macro="">
      <xdr:nvCxnSpPr>
        <xdr:cNvPr id="405" name="直線コネクタ 404"/>
        <xdr:cNvCxnSpPr/>
      </xdr:nvCxnSpPr>
      <xdr:spPr>
        <a:xfrm>
          <a:off x="11207750" y="6560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2590" cy="257810"/>
    <xdr:sp macro="" textlink="">
      <xdr:nvSpPr>
        <xdr:cNvPr id="406" name="テキスト ボックス 405"/>
        <xdr:cNvSpPr txBox="1"/>
      </xdr:nvSpPr>
      <xdr:spPr>
        <a:xfrm>
          <a:off x="10842625" y="642239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75565</xdr:rowOff>
    </xdr:from>
    <xdr:to xmlns:xdr="http://schemas.openxmlformats.org/drawingml/2006/spreadsheetDrawing">
      <xdr:col>89</xdr:col>
      <xdr:colOff>171450</xdr:colOff>
      <xdr:row>36</xdr:row>
      <xdr:rowOff>75565</xdr:rowOff>
    </xdr:to>
    <xdr:cxnSp macro="">
      <xdr:nvCxnSpPr>
        <xdr:cNvPr id="407" name="直線コネクタ 406"/>
        <xdr:cNvCxnSpPr/>
      </xdr:nvCxnSpPr>
      <xdr:spPr>
        <a:xfrm>
          <a:off x="11207750" y="6114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2590" cy="258445"/>
    <xdr:sp macro="" textlink="">
      <xdr:nvSpPr>
        <xdr:cNvPr id="408" name="テキスト ボックス 407"/>
        <xdr:cNvSpPr txBox="1"/>
      </xdr:nvSpPr>
      <xdr:spPr>
        <a:xfrm>
          <a:off x="10842625" y="59766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132715</xdr:rowOff>
    </xdr:from>
    <xdr:to xmlns:xdr="http://schemas.openxmlformats.org/drawingml/2006/spreadsheetDrawing">
      <xdr:col>89</xdr:col>
      <xdr:colOff>171450</xdr:colOff>
      <xdr:row>33</xdr:row>
      <xdr:rowOff>132715</xdr:rowOff>
    </xdr:to>
    <xdr:cxnSp macro="">
      <xdr:nvCxnSpPr>
        <xdr:cNvPr id="409" name="直線コネクタ 408"/>
        <xdr:cNvCxnSpPr/>
      </xdr:nvCxnSpPr>
      <xdr:spPr>
        <a:xfrm>
          <a:off x="11207750" y="56686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2590" cy="258445"/>
    <xdr:sp macro="" textlink="">
      <xdr:nvSpPr>
        <xdr:cNvPr id="410" name="テキスト ボックス 409"/>
        <xdr:cNvSpPr txBox="1"/>
      </xdr:nvSpPr>
      <xdr:spPr>
        <a:xfrm>
          <a:off x="10842625" y="55308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11" name="直線コネクタ 410"/>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412" name="テキスト ボックス 411"/>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13" name="【認定こども園・幼稚園・保育所】&#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155575</xdr:rowOff>
    </xdr:from>
    <xdr:to xmlns:xdr="http://schemas.openxmlformats.org/drawingml/2006/spreadsheetDrawing">
      <xdr:col>85</xdr:col>
      <xdr:colOff>126365</xdr:colOff>
      <xdr:row>41</xdr:row>
      <xdr:rowOff>112395</xdr:rowOff>
    </xdr:to>
    <xdr:cxnSp macro="">
      <xdr:nvCxnSpPr>
        <xdr:cNvPr id="414" name="直線コネクタ 413"/>
        <xdr:cNvCxnSpPr/>
      </xdr:nvCxnSpPr>
      <xdr:spPr>
        <a:xfrm flipV="1">
          <a:off x="14699615" y="5859145"/>
          <a:ext cx="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116205</xdr:rowOff>
    </xdr:from>
    <xdr:ext cx="404495" cy="258445"/>
    <xdr:sp macro="" textlink="">
      <xdr:nvSpPr>
        <xdr:cNvPr id="415" name="【認定こども園・幼稚園・保育所】&#10;有形固定資産減価償却率最小値テキスト"/>
        <xdr:cNvSpPr txBox="1"/>
      </xdr:nvSpPr>
      <xdr:spPr>
        <a:xfrm>
          <a:off x="14738350" y="6993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112395</xdr:rowOff>
    </xdr:from>
    <xdr:to xmlns:xdr="http://schemas.openxmlformats.org/drawingml/2006/spreadsheetDrawing">
      <xdr:col>86</xdr:col>
      <xdr:colOff>25400</xdr:colOff>
      <xdr:row>41</xdr:row>
      <xdr:rowOff>112395</xdr:rowOff>
    </xdr:to>
    <xdr:cxnSp macro="">
      <xdr:nvCxnSpPr>
        <xdr:cNvPr id="416" name="直線コネクタ 415"/>
        <xdr:cNvCxnSpPr/>
      </xdr:nvCxnSpPr>
      <xdr:spPr>
        <a:xfrm>
          <a:off x="14611350" y="6989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102870</xdr:rowOff>
    </xdr:from>
    <xdr:ext cx="404495" cy="257810"/>
    <xdr:sp macro="" textlink="">
      <xdr:nvSpPr>
        <xdr:cNvPr id="417" name="【認定こども園・幼稚園・保育所】&#10;有形固定資産減価償却率最大値テキスト"/>
        <xdr:cNvSpPr txBox="1"/>
      </xdr:nvSpPr>
      <xdr:spPr>
        <a:xfrm>
          <a:off x="14738350" y="56388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155575</xdr:rowOff>
    </xdr:from>
    <xdr:to xmlns:xdr="http://schemas.openxmlformats.org/drawingml/2006/spreadsheetDrawing">
      <xdr:col>86</xdr:col>
      <xdr:colOff>25400</xdr:colOff>
      <xdr:row>34</xdr:row>
      <xdr:rowOff>155575</xdr:rowOff>
    </xdr:to>
    <xdr:cxnSp macro="">
      <xdr:nvCxnSpPr>
        <xdr:cNvPr id="418" name="直線コネクタ 417"/>
        <xdr:cNvCxnSpPr/>
      </xdr:nvCxnSpPr>
      <xdr:spPr>
        <a:xfrm>
          <a:off x="14611350" y="5859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15240</xdr:rowOff>
    </xdr:from>
    <xdr:ext cx="404495" cy="258445"/>
    <xdr:sp macro="" textlink="">
      <xdr:nvSpPr>
        <xdr:cNvPr id="419" name="【認定こども園・幼稚園・保育所】&#10;有形固定資産減価償却率平均値テキスト"/>
        <xdr:cNvSpPr txBox="1"/>
      </xdr:nvSpPr>
      <xdr:spPr>
        <a:xfrm>
          <a:off x="14738350" y="638937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36830</xdr:rowOff>
    </xdr:from>
    <xdr:to xmlns:xdr="http://schemas.openxmlformats.org/drawingml/2006/spreadsheetDrawing">
      <xdr:col>85</xdr:col>
      <xdr:colOff>171450</xdr:colOff>
      <xdr:row>38</xdr:row>
      <xdr:rowOff>137795</xdr:rowOff>
    </xdr:to>
    <xdr:sp macro="" textlink="">
      <xdr:nvSpPr>
        <xdr:cNvPr id="420" name="フローチャート: 判断 419"/>
        <xdr:cNvSpPr/>
      </xdr:nvSpPr>
      <xdr:spPr>
        <a:xfrm>
          <a:off x="14649450" y="641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109220</xdr:rowOff>
    </xdr:from>
    <xdr:to xmlns:xdr="http://schemas.openxmlformats.org/drawingml/2006/spreadsheetDrawing">
      <xdr:col>81</xdr:col>
      <xdr:colOff>101600</xdr:colOff>
      <xdr:row>39</xdr:row>
      <xdr:rowOff>40005</xdr:rowOff>
    </xdr:to>
    <xdr:sp macro="" textlink="">
      <xdr:nvSpPr>
        <xdr:cNvPr id="421" name="フローチャート: 判断 420"/>
        <xdr:cNvSpPr/>
      </xdr:nvSpPr>
      <xdr:spPr>
        <a:xfrm>
          <a:off x="13887450" y="64833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136525</xdr:rowOff>
    </xdr:from>
    <xdr:to xmlns:xdr="http://schemas.openxmlformats.org/drawingml/2006/spreadsheetDrawing">
      <xdr:col>76</xdr:col>
      <xdr:colOff>165100</xdr:colOff>
      <xdr:row>39</xdr:row>
      <xdr:rowOff>67310</xdr:rowOff>
    </xdr:to>
    <xdr:sp macro="" textlink="">
      <xdr:nvSpPr>
        <xdr:cNvPr id="422" name="フローチャート: 判断 421"/>
        <xdr:cNvSpPr/>
      </xdr:nvSpPr>
      <xdr:spPr>
        <a:xfrm>
          <a:off x="13093700" y="65106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139065</xdr:rowOff>
    </xdr:from>
    <xdr:to xmlns:xdr="http://schemas.openxmlformats.org/drawingml/2006/spreadsheetDrawing">
      <xdr:col>72</xdr:col>
      <xdr:colOff>38100</xdr:colOff>
      <xdr:row>39</xdr:row>
      <xdr:rowOff>69850</xdr:rowOff>
    </xdr:to>
    <xdr:sp macro="" textlink="">
      <xdr:nvSpPr>
        <xdr:cNvPr id="423" name="フローチャート: 判断 422"/>
        <xdr:cNvSpPr/>
      </xdr:nvSpPr>
      <xdr:spPr>
        <a:xfrm>
          <a:off x="12299950" y="651319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79375</xdr:rowOff>
    </xdr:from>
    <xdr:to xmlns:xdr="http://schemas.openxmlformats.org/drawingml/2006/spreadsheetDrawing">
      <xdr:col>67</xdr:col>
      <xdr:colOff>101600</xdr:colOff>
      <xdr:row>39</xdr:row>
      <xdr:rowOff>10160</xdr:rowOff>
    </xdr:to>
    <xdr:sp macro="" textlink="">
      <xdr:nvSpPr>
        <xdr:cNvPr id="424" name="フローチャート: 判断 423"/>
        <xdr:cNvSpPr/>
      </xdr:nvSpPr>
      <xdr:spPr>
        <a:xfrm>
          <a:off x="11487150" y="64535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25" name="テキスト ボックス 424"/>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426" name="テキスト ボックス 425"/>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27" name="テキスト ボックス 426"/>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428" name="テキスト ボックス 427"/>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429" name="テキスト ボックス 428"/>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100330</xdr:rowOff>
    </xdr:from>
    <xdr:to xmlns:xdr="http://schemas.openxmlformats.org/drawingml/2006/spreadsheetDrawing">
      <xdr:col>85</xdr:col>
      <xdr:colOff>171450</xdr:colOff>
      <xdr:row>37</xdr:row>
      <xdr:rowOff>31115</xdr:rowOff>
    </xdr:to>
    <xdr:sp macro="" textlink="">
      <xdr:nvSpPr>
        <xdr:cNvPr id="430" name="楕円 429"/>
        <xdr:cNvSpPr/>
      </xdr:nvSpPr>
      <xdr:spPr>
        <a:xfrm>
          <a:off x="14649450" y="613918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123825</xdr:rowOff>
    </xdr:from>
    <xdr:ext cx="404495" cy="258445"/>
    <xdr:sp macro="" textlink="">
      <xdr:nvSpPr>
        <xdr:cNvPr id="431" name="【認定こども園・幼稚園・保育所】&#10;有形固定資産減価償却率該当値テキスト"/>
        <xdr:cNvSpPr txBox="1"/>
      </xdr:nvSpPr>
      <xdr:spPr>
        <a:xfrm>
          <a:off x="14738350" y="5995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107950</xdr:rowOff>
    </xdr:from>
    <xdr:to xmlns:xdr="http://schemas.openxmlformats.org/drawingml/2006/spreadsheetDrawing">
      <xdr:col>81</xdr:col>
      <xdr:colOff>101600</xdr:colOff>
      <xdr:row>36</xdr:row>
      <xdr:rowOff>38100</xdr:rowOff>
    </xdr:to>
    <xdr:sp macro="" textlink="">
      <xdr:nvSpPr>
        <xdr:cNvPr id="432" name="楕円 431"/>
        <xdr:cNvSpPr/>
      </xdr:nvSpPr>
      <xdr:spPr>
        <a:xfrm>
          <a:off x="13887450" y="5979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158750</xdr:rowOff>
    </xdr:from>
    <xdr:to xmlns:xdr="http://schemas.openxmlformats.org/drawingml/2006/spreadsheetDrawing">
      <xdr:col>85</xdr:col>
      <xdr:colOff>127000</xdr:colOff>
      <xdr:row>36</xdr:row>
      <xdr:rowOff>151765</xdr:rowOff>
    </xdr:to>
    <xdr:cxnSp macro="">
      <xdr:nvCxnSpPr>
        <xdr:cNvPr id="433" name="直線コネクタ 432"/>
        <xdr:cNvCxnSpPr/>
      </xdr:nvCxnSpPr>
      <xdr:spPr>
        <a:xfrm>
          <a:off x="13938250" y="6029960"/>
          <a:ext cx="762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20320</xdr:rowOff>
    </xdr:from>
    <xdr:to xmlns:xdr="http://schemas.openxmlformats.org/drawingml/2006/spreadsheetDrawing">
      <xdr:col>76</xdr:col>
      <xdr:colOff>165100</xdr:colOff>
      <xdr:row>38</xdr:row>
      <xdr:rowOff>122555</xdr:rowOff>
    </xdr:to>
    <xdr:sp macro="" textlink="">
      <xdr:nvSpPr>
        <xdr:cNvPr id="434" name="楕円 433"/>
        <xdr:cNvSpPr/>
      </xdr:nvSpPr>
      <xdr:spPr>
        <a:xfrm>
          <a:off x="13093700" y="63944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158750</xdr:rowOff>
    </xdr:from>
    <xdr:to xmlns:xdr="http://schemas.openxmlformats.org/drawingml/2006/spreadsheetDrawing">
      <xdr:col>81</xdr:col>
      <xdr:colOff>50800</xdr:colOff>
      <xdr:row>38</xdr:row>
      <xdr:rowOff>71755</xdr:rowOff>
    </xdr:to>
    <xdr:cxnSp macro="">
      <xdr:nvCxnSpPr>
        <xdr:cNvPr id="435" name="直線コネクタ 434"/>
        <xdr:cNvCxnSpPr/>
      </xdr:nvCxnSpPr>
      <xdr:spPr>
        <a:xfrm flipV="1">
          <a:off x="13144500" y="6029960"/>
          <a:ext cx="79375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69850</xdr:rowOff>
    </xdr:to>
    <xdr:sp macro="" textlink="">
      <xdr:nvSpPr>
        <xdr:cNvPr id="436" name="楕円 435"/>
        <xdr:cNvSpPr/>
      </xdr:nvSpPr>
      <xdr:spPr>
        <a:xfrm>
          <a:off x="12299950" y="63455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38</xdr:row>
      <xdr:rowOff>18415</xdr:rowOff>
    </xdr:from>
    <xdr:to xmlns:xdr="http://schemas.openxmlformats.org/drawingml/2006/spreadsheetDrawing">
      <xdr:col>76</xdr:col>
      <xdr:colOff>114300</xdr:colOff>
      <xdr:row>38</xdr:row>
      <xdr:rowOff>71755</xdr:rowOff>
    </xdr:to>
    <xdr:cxnSp macro="">
      <xdr:nvCxnSpPr>
        <xdr:cNvPr id="437" name="直線コネクタ 436"/>
        <xdr:cNvCxnSpPr/>
      </xdr:nvCxnSpPr>
      <xdr:spPr>
        <a:xfrm>
          <a:off x="12344400" y="6392545"/>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85090</xdr:rowOff>
    </xdr:from>
    <xdr:to xmlns:xdr="http://schemas.openxmlformats.org/drawingml/2006/spreadsheetDrawing">
      <xdr:col>67</xdr:col>
      <xdr:colOff>101600</xdr:colOff>
      <xdr:row>38</xdr:row>
      <xdr:rowOff>15240</xdr:rowOff>
    </xdr:to>
    <xdr:sp macro="" textlink="">
      <xdr:nvSpPr>
        <xdr:cNvPr id="438" name="楕円 437"/>
        <xdr:cNvSpPr/>
      </xdr:nvSpPr>
      <xdr:spPr>
        <a:xfrm>
          <a:off x="11487150" y="6291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135255</xdr:rowOff>
    </xdr:from>
    <xdr:to xmlns:xdr="http://schemas.openxmlformats.org/drawingml/2006/spreadsheetDrawing">
      <xdr:col>71</xdr:col>
      <xdr:colOff>171450</xdr:colOff>
      <xdr:row>38</xdr:row>
      <xdr:rowOff>18415</xdr:rowOff>
    </xdr:to>
    <xdr:cxnSp macro="">
      <xdr:nvCxnSpPr>
        <xdr:cNvPr id="439" name="直線コネクタ 438"/>
        <xdr:cNvCxnSpPr/>
      </xdr:nvCxnSpPr>
      <xdr:spPr>
        <a:xfrm>
          <a:off x="11537950" y="6341745"/>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31115</xdr:rowOff>
    </xdr:from>
    <xdr:ext cx="404495" cy="258445"/>
    <xdr:sp macro="" textlink="">
      <xdr:nvSpPr>
        <xdr:cNvPr id="440" name="n_1aveValue【認定こども園・幼稚園・保育所】&#10;有形固定資産減価償却率"/>
        <xdr:cNvSpPr txBox="1"/>
      </xdr:nvSpPr>
      <xdr:spPr>
        <a:xfrm>
          <a:off x="13742035" y="6572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57785</xdr:rowOff>
    </xdr:from>
    <xdr:ext cx="404495" cy="258445"/>
    <xdr:sp macro="" textlink="">
      <xdr:nvSpPr>
        <xdr:cNvPr id="441" name="n_2aveValue【認定こども園・幼稚園・保育所】&#10;有形固定資産減価償却率"/>
        <xdr:cNvSpPr txBox="1"/>
      </xdr:nvSpPr>
      <xdr:spPr>
        <a:xfrm>
          <a:off x="12960985" y="6599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60960</xdr:rowOff>
    </xdr:from>
    <xdr:ext cx="405130" cy="258445"/>
    <xdr:sp macro="" textlink="">
      <xdr:nvSpPr>
        <xdr:cNvPr id="442" name="n_3aveValue【認定こども園・幼稚園・保育所】&#10;有形固定資産減価償却率"/>
        <xdr:cNvSpPr txBox="1"/>
      </xdr:nvSpPr>
      <xdr:spPr>
        <a:xfrm>
          <a:off x="12167235" y="6602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1270</xdr:rowOff>
    </xdr:from>
    <xdr:ext cx="404495" cy="258445"/>
    <xdr:sp macro="" textlink="">
      <xdr:nvSpPr>
        <xdr:cNvPr id="443" name="n_4aveValue【認定こども園・幼稚園・保育所】&#10;有形固定資産減価償却率"/>
        <xdr:cNvSpPr txBox="1"/>
      </xdr:nvSpPr>
      <xdr:spPr>
        <a:xfrm>
          <a:off x="11354435" y="6543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53975</xdr:rowOff>
    </xdr:from>
    <xdr:ext cx="404495" cy="258445"/>
    <xdr:sp macro="" textlink="">
      <xdr:nvSpPr>
        <xdr:cNvPr id="444" name="n_1mainValue【認定こども園・幼稚園・保育所】&#10;有形固定資産減価償却率"/>
        <xdr:cNvSpPr txBox="1"/>
      </xdr:nvSpPr>
      <xdr:spPr>
        <a:xfrm>
          <a:off x="13742035" y="5757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138430</xdr:rowOff>
    </xdr:from>
    <xdr:ext cx="404495" cy="258445"/>
    <xdr:sp macro="" textlink="">
      <xdr:nvSpPr>
        <xdr:cNvPr id="445" name="n_2mainValue【認定こども園・幼稚園・保育所】&#10;有形固定資産減価償却率"/>
        <xdr:cNvSpPr txBox="1"/>
      </xdr:nvSpPr>
      <xdr:spPr>
        <a:xfrm>
          <a:off x="12960985" y="6177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85725</xdr:rowOff>
    </xdr:from>
    <xdr:ext cx="405130" cy="257810"/>
    <xdr:sp macro="" textlink="">
      <xdr:nvSpPr>
        <xdr:cNvPr id="446" name="n_3mainValue【認定こども園・幼稚園・保育所】&#10;有形固定資産減価償却率"/>
        <xdr:cNvSpPr txBox="1"/>
      </xdr:nvSpPr>
      <xdr:spPr>
        <a:xfrm>
          <a:off x="12167235" y="6124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31750</xdr:rowOff>
    </xdr:from>
    <xdr:ext cx="404495" cy="258445"/>
    <xdr:sp macro="" textlink="">
      <xdr:nvSpPr>
        <xdr:cNvPr id="447" name="n_4mainValue【認定こども園・幼稚園・保育所】&#10;有形固定資産減価償却率"/>
        <xdr:cNvSpPr txBox="1"/>
      </xdr:nvSpPr>
      <xdr:spPr>
        <a:xfrm>
          <a:off x="11354435" y="6070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448" name="正方形/長方形 447"/>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49" name="正方形/長方形 448"/>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0" name="正方形/長方形 449"/>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1" name="正方形/長方形 450"/>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2" name="正方形/長方形 451"/>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3" name="正方形/長方形 452"/>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54" name="正方形/長方形 453"/>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455" name="正方形/長方形 454"/>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456" name="テキスト ボックス 455"/>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57" name="直線コネクタ 456"/>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58" name="直線コネクタ 457"/>
        <xdr:cNvCxnSpPr/>
      </xdr:nvCxnSpPr>
      <xdr:spPr>
        <a:xfrm>
          <a:off x="16459200" y="700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59" name="テキスト ボックス 458"/>
        <xdr:cNvSpPr txBox="1"/>
      </xdr:nvSpPr>
      <xdr:spPr>
        <a:xfrm>
          <a:off x="16048990" y="68719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60" name="直線コネクタ 459"/>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7810"/>
    <xdr:sp macro="" textlink="">
      <xdr:nvSpPr>
        <xdr:cNvPr id="461" name="テキスト ボックス 460"/>
        <xdr:cNvSpPr txBox="1"/>
      </xdr:nvSpPr>
      <xdr:spPr>
        <a:xfrm>
          <a:off x="16048990" y="64223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2" name="直線コネクタ 461"/>
        <xdr:cNvCxnSpPr/>
      </xdr:nvCxnSpPr>
      <xdr:spPr>
        <a:xfrm>
          <a:off x="16459200" y="6114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63" name="テキスト ボックス 462"/>
        <xdr:cNvSpPr txBox="1"/>
      </xdr:nvSpPr>
      <xdr:spPr>
        <a:xfrm>
          <a:off x="16048990" y="5976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64" name="直線コネクタ 463"/>
        <xdr:cNvCxnSpPr/>
      </xdr:nvCxnSpPr>
      <xdr:spPr>
        <a:xfrm>
          <a:off x="16459200" y="5668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65" name="テキスト ボックス 464"/>
        <xdr:cNvSpPr txBox="1"/>
      </xdr:nvSpPr>
      <xdr:spPr>
        <a:xfrm>
          <a:off x="16048990" y="55308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66" name="直線コネクタ 465"/>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7810"/>
    <xdr:sp macro="" textlink="">
      <xdr:nvSpPr>
        <xdr:cNvPr id="467" name="テキスト ボックス 466"/>
        <xdr:cNvSpPr txBox="1"/>
      </xdr:nvSpPr>
      <xdr:spPr>
        <a:xfrm>
          <a:off x="1604899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468" name="【認定こども園・幼稚園・保育所】&#10;一人当たり面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55245</xdr:rowOff>
    </xdr:from>
    <xdr:to xmlns:xdr="http://schemas.openxmlformats.org/drawingml/2006/spreadsheetDrawing">
      <xdr:col>116</xdr:col>
      <xdr:colOff>62865</xdr:colOff>
      <xdr:row>41</xdr:row>
      <xdr:rowOff>78105</xdr:rowOff>
    </xdr:to>
    <xdr:cxnSp macro="">
      <xdr:nvCxnSpPr>
        <xdr:cNvPr id="469" name="直線コネクタ 468"/>
        <xdr:cNvCxnSpPr/>
      </xdr:nvCxnSpPr>
      <xdr:spPr>
        <a:xfrm flipV="1">
          <a:off x="19951065" y="5926455"/>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81915</xdr:rowOff>
    </xdr:from>
    <xdr:ext cx="469265" cy="258445"/>
    <xdr:sp macro="" textlink="">
      <xdr:nvSpPr>
        <xdr:cNvPr id="470" name="【認定こども園・幼稚園・保育所】&#10;一人当たり面積最小値テキスト"/>
        <xdr:cNvSpPr txBox="1"/>
      </xdr:nvSpPr>
      <xdr:spPr>
        <a:xfrm>
          <a:off x="19989800" y="6958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78105</xdr:rowOff>
    </xdr:from>
    <xdr:to xmlns:xdr="http://schemas.openxmlformats.org/drawingml/2006/spreadsheetDrawing">
      <xdr:col>116</xdr:col>
      <xdr:colOff>152400</xdr:colOff>
      <xdr:row>41</xdr:row>
      <xdr:rowOff>78105</xdr:rowOff>
    </xdr:to>
    <xdr:cxnSp macro="">
      <xdr:nvCxnSpPr>
        <xdr:cNvPr id="471" name="直線コネクタ 470"/>
        <xdr:cNvCxnSpPr/>
      </xdr:nvCxnSpPr>
      <xdr:spPr>
        <a:xfrm>
          <a:off x="19881850" y="6955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34</xdr:row>
      <xdr:rowOff>2540</xdr:rowOff>
    </xdr:from>
    <xdr:ext cx="469265" cy="258445"/>
    <xdr:sp macro="" textlink="">
      <xdr:nvSpPr>
        <xdr:cNvPr id="472" name="【認定こども園・幼稚園・保育所】&#10;一人当たり面積最大値テキスト"/>
        <xdr:cNvSpPr txBox="1"/>
      </xdr:nvSpPr>
      <xdr:spPr>
        <a:xfrm>
          <a:off x="19989800" y="5706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55245</xdr:rowOff>
    </xdr:from>
    <xdr:to xmlns:xdr="http://schemas.openxmlformats.org/drawingml/2006/spreadsheetDrawing">
      <xdr:col>116</xdr:col>
      <xdr:colOff>152400</xdr:colOff>
      <xdr:row>35</xdr:row>
      <xdr:rowOff>55245</xdr:rowOff>
    </xdr:to>
    <xdr:cxnSp macro="">
      <xdr:nvCxnSpPr>
        <xdr:cNvPr id="473" name="直線コネクタ 472"/>
        <xdr:cNvCxnSpPr/>
      </xdr:nvCxnSpPr>
      <xdr:spPr>
        <a:xfrm>
          <a:off x="19881850" y="5926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128270</xdr:rowOff>
    </xdr:from>
    <xdr:ext cx="469265" cy="258445"/>
    <xdr:sp macro="" textlink="">
      <xdr:nvSpPr>
        <xdr:cNvPr id="474" name="【認定こども園・幼稚園・保育所】&#10;一人当たり面積平均値テキスト"/>
        <xdr:cNvSpPr txBox="1"/>
      </xdr:nvSpPr>
      <xdr:spPr>
        <a:xfrm>
          <a:off x="19989800" y="65024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105410</xdr:rowOff>
    </xdr:from>
    <xdr:to xmlns:xdr="http://schemas.openxmlformats.org/drawingml/2006/spreadsheetDrawing">
      <xdr:col>116</xdr:col>
      <xdr:colOff>114300</xdr:colOff>
      <xdr:row>40</xdr:row>
      <xdr:rowOff>35560</xdr:rowOff>
    </xdr:to>
    <xdr:sp macro="" textlink="">
      <xdr:nvSpPr>
        <xdr:cNvPr id="475" name="フローチャート: 判断 474"/>
        <xdr:cNvSpPr/>
      </xdr:nvSpPr>
      <xdr:spPr>
        <a:xfrm>
          <a:off x="19900900" y="6647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63500</xdr:rowOff>
    </xdr:from>
    <xdr:to xmlns:xdr="http://schemas.openxmlformats.org/drawingml/2006/spreadsheetDrawing">
      <xdr:col>112</xdr:col>
      <xdr:colOff>38100</xdr:colOff>
      <xdr:row>39</xdr:row>
      <xdr:rowOff>165735</xdr:rowOff>
    </xdr:to>
    <xdr:sp macro="" textlink="">
      <xdr:nvSpPr>
        <xdr:cNvPr id="476" name="フローチャート: 判断 475"/>
        <xdr:cNvSpPr/>
      </xdr:nvSpPr>
      <xdr:spPr>
        <a:xfrm>
          <a:off x="19157950" y="660527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68580</xdr:rowOff>
    </xdr:from>
    <xdr:to xmlns:xdr="http://schemas.openxmlformats.org/drawingml/2006/spreadsheetDrawing">
      <xdr:col>107</xdr:col>
      <xdr:colOff>101600</xdr:colOff>
      <xdr:row>39</xdr:row>
      <xdr:rowOff>169545</xdr:rowOff>
    </xdr:to>
    <xdr:sp macro="" textlink="">
      <xdr:nvSpPr>
        <xdr:cNvPr id="477" name="フローチャート: 判断 476"/>
        <xdr:cNvSpPr/>
      </xdr:nvSpPr>
      <xdr:spPr>
        <a:xfrm>
          <a:off x="18345150" y="6610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77470</xdr:rowOff>
    </xdr:from>
    <xdr:to xmlns:xdr="http://schemas.openxmlformats.org/drawingml/2006/spreadsheetDrawing">
      <xdr:col>102</xdr:col>
      <xdr:colOff>165100</xdr:colOff>
      <xdr:row>40</xdr:row>
      <xdr:rowOff>7620</xdr:rowOff>
    </xdr:to>
    <xdr:sp macro="" textlink="">
      <xdr:nvSpPr>
        <xdr:cNvPr id="478" name="フローチャート: 判断 477"/>
        <xdr:cNvSpPr/>
      </xdr:nvSpPr>
      <xdr:spPr>
        <a:xfrm>
          <a:off x="17551400" y="6619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50800</xdr:rowOff>
    </xdr:from>
    <xdr:to xmlns:xdr="http://schemas.openxmlformats.org/drawingml/2006/spreadsheetDrawing">
      <xdr:col>98</xdr:col>
      <xdr:colOff>38100</xdr:colOff>
      <xdr:row>39</xdr:row>
      <xdr:rowOff>152400</xdr:rowOff>
    </xdr:to>
    <xdr:sp macro="" textlink="">
      <xdr:nvSpPr>
        <xdr:cNvPr id="479" name="フローチャート: 判断 478"/>
        <xdr:cNvSpPr/>
      </xdr:nvSpPr>
      <xdr:spPr>
        <a:xfrm>
          <a:off x="16757650" y="6592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0" name="テキスト ボックス 479"/>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481" name="テキスト ボックス 480"/>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82" name="テキスト ボックス 481"/>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3" name="テキスト ボックス 482"/>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484" name="テキスト ボックス 483"/>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34290</xdr:rowOff>
    </xdr:from>
    <xdr:to xmlns:xdr="http://schemas.openxmlformats.org/drawingml/2006/spreadsheetDrawing">
      <xdr:col>116</xdr:col>
      <xdr:colOff>114300</xdr:colOff>
      <xdr:row>40</xdr:row>
      <xdr:rowOff>135255</xdr:rowOff>
    </xdr:to>
    <xdr:sp macro="" textlink="">
      <xdr:nvSpPr>
        <xdr:cNvPr id="485" name="楕円 484"/>
        <xdr:cNvSpPr/>
      </xdr:nvSpPr>
      <xdr:spPr>
        <a:xfrm>
          <a:off x="19900900" y="674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12700</xdr:rowOff>
    </xdr:from>
    <xdr:ext cx="469265" cy="258445"/>
    <xdr:sp macro="" textlink="">
      <xdr:nvSpPr>
        <xdr:cNvPr id="486" name="【認定こども園・幼稚園・保育所】&#10;一人当たり面積該当値テキスト"/>
        <xdr:cNvSpPr txBox="1"/>
      </xdr:nvSpPr>
      <xdr:spPr>
        <a:xfrm>
          <a:off x="19989800" y="6722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34290</xdr:rowOff>
    </xdr:from>
    <xdr:to xmlns:xdr="http://schemas.openxmlformats.org/drawingml/2006/spreadsheetDrawing">
      <xdr:col>112</xdr:col>
      <xdr:colOff>38100</xdr:colOff>
      <xdr:row>40</xdr:row>
      <xdr:rowOff>135255</xdr:rowOff>
    </xdr:to>
    <xdr:sp macro="" textlink="">
      <xdr:nvSpPr>
        <xdr:cNvPr id="487" name="楕円 486"/>
        <xdr:cNvSpPr/>
      </xdr:nvSpPr>
      <xdr:spPr>
        <a:xfrm>
          <a:off x="19157950" y="67437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40</xdr:row>
      <xdr:rowOff>85090</xdr:rowOff>
    </xdr:from>
    <xdr:to xmlns:xdr="http://schemas.openxmlformats.org/drawingml/2006/spreadsheetDrawing">
      <xdr:col>116</xdr:col>
      <xdr:colOff>63500</xdr:colOff>
      <xdr:row>40</xdr:row>
      <xdr:rowOff>85090</xdr:rowOff>
    </xdr:to>
    <xdr:cxnSp macro="">
      <xdr:nvCxnSpPr>
        <xdr:cNvPr id="488" name="直線コネクタ 487"/>
        <xdr:cNvCxnSpPr/>
      </xdr:nvCxnSpPr>
      <xdr:spPr>
        <a:xfrm>
          <a:off x="19202400" y="67945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79375</xdr:rowOff>
    </xdr:from>
    <xdr:to xmlns:xdr="http://schemas.openxmlformats.org/drawingml/2006/spreadsheetDrawing">
      <xdr:col>107</xdr:col>
      <xdr:colOff>101600</xdr:colOff>
      <xdr:row>41</xdr:row>
      <xdr:rowOff>10160</xdr:rowOff>
    </xdr:to>
    <xdr:sp macro="" textlink="">
      <xdr:nvSpPr>
        <xdr:cNvPr id="489" name="楕円 488"/>
        <xdr:cNvSpPr/>
      </xdr:nvSpPr>
      <xdr:spPr>
        <a:xfrm>
          <a:off x="18345150" y="6788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85090</xdr:rowOff>
    </xdr:from>
    <xdr:to xmlns:xdr="http://schemas.openxmlformats.org/drawingml/2006/spreadsheetDrawing">
      <xdr:col>111</xdr:col>
      <xdr:colOff>171450</xdr:colOff>
      <xdr:row>40</xdr:row>
      <xdr:rowOff>130810</xdr:rowOff>
    </xdr:to>
    <xdr:cxnSp macro="">
      <xdr:nvCxnSpPr>
        <xdr:cNvPr id="490" name="直線コネクタ 489"/>
        <xdr:cNvCxnSpPr/>
      </xdr:nvCxnSpPr>
      <xdr:spPr>
        <a:xfrm flipV="1">
          <a:off x="18395950" y="679450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79375</xdr:rowOff>
    </xdr:from>
    <xdr:to xmlns:xdr="http://schemas.openxmlformats.org/drawingml/2006/spreadsheetDrawing">
      <xdr:col>102</xdr:col>
      <xdr:colOff>165100</xdr:colOff>
      <xdr:row>41</xdr:row>
      <xdr:rowOff>10160</xdr:rowOff>
    </xdr:to>
    <xdr:sp macro="" textlink="">
      <xdr:nvSpPr>
        <xdr:cNvPr id="491" name="楕円 490"/>
        <xdr:cNvSpPr/>
      </xdr:nvSpPr>
      <xdr:spPr>
        <a:xfrm>
          <a:off x="17551400" y="6788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130810</xdr:rowOff>
    </xdr:from>
    <xdr:to xmlns:xdr="http://schemas.openxmlformats.org/drawingml/2006/spreadsheetDrawing">
      <xdr:col>107</xdr:col>
      <xdr:colOff>50800</xdr:colOff>
      <xdr:row>40</xdr:row>
      <xdr:rowOff>130810</xdr:rowOff>
    </xdr:to>
    <xdr:cxnSp macro="">
      <xdr:nvCxnSpPr>
        <xdr:cNvPr id="492" name="直線コネクタ 491"/>
        <xdr:cNvCxnSpPr/>
      </xdr:nvCxnSpPr>
      <xdr:spPr>
        <a:xfrm>
          <a:off x="17602200" y="68402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74930</xdr:rowOff>
    </xdr:from>
    <xdr:to xmlns:xdr="http://schemas.openxmlformats.org/drawingml/2006/spreadsheetDrawing">
      <xdr:col>98</xdr:col>
      <xdr:colOff>38100</xdr:colOff>
      <xdr:row>41</xdr:row>
      <xdr:rowOff>5715</xdr:rowOff>
    </xdr:to>
    <xdr:sp macro="" textlink="">
      <xdr:nvSpPr>
        <xdr:cNvPr id="493" name="楕円 492"/>
        <xdr:cNvSpPr/>
      </xdr:nvSpPr>
      <xdr:spPr>
        <a:xfrm>
          <a:off x="16757650" y="678434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40</xdr:row>
      <xdr:rowOff>126365</xdr:rowOff>
    </xdr:from>
    <xdr:to xmlns:xdr="http://schemas.openxmlformats.org/drawingml/2006/spreadsheetDrawing">
      <xdr:col>102</xdr:col>
      <xdr:colOff>114300</xdr:colOff>
      <xdr:row>40</xdr:row>
      <xdr:rowOff>130810</xdr:rowOff>
    </xdr:to>
    <xdr:cxnSp macro="">
      <xdr:nvCxnSpPr>
        <xdr:cNvPr id="494" name="直線コネクタ 493"/>
        <xdr:cNvCxnSpPr/>
      </xdr:nvCxnSpPr>
      <xdr:spPr>
        <a:xfrm>
          <a:off x="16802100" y="683577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10795</xdr:rowOff>
    </xdr:from>
    <xdr:ext cx="469900" cy="257175"/>
    <xdr:sp macro="" textlink="">
      <xdr:nvSpPr>
        <xdr:cNvPr id="495" name="n_1aveValue【認定こども園・幼稚園・保育所】&#10;一人当たり面積"/>
        <xdr:cNvSpPr txBox="1"/>
      </xdr:nvSpPr>
      <xdr:spPr>
        <a:xfrm>
          <a:off x="18980150" y="6384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15240</xdr:rowOff>
    </xdr:from>
    <xdr:ext cx="469900" cy="258445"/>
    <xdr:sp macro="" textlink="">
      <xdr:nvSpPr>
        <xdr:cNvPr id="496" name="n_2aveValue【認定こども園・幼稚園・保育所】&#10;一人当たり面積"/>
        <xdr:cNvSpPr txBox="1"/>
      </xdr:nvSpPr>
      <xdr:spPr>
        <a:xfrm>
          <a:off x="18180050" y="6389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24130</xdr:rowOff>
    </xdr:from>
    <xdr:ext cx="469900" cy="258445"/>
    <xdr:sp macro="" textlink="">
      <xdr:nvSpPr>
        <xdr:cNvPr id="497" name="n_3aveValue【認定こども園・幼稚園・保育所】&#10;一人当たり面積"/>
        <xdr:cNvSpPr txBox="1"/>
      </xdr:nvSpPr>
      <xdr:spPr>
        <a:xfrm>
          <a:off x="17386300" y="6398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168275</xdr:rowOff>
    </xdr:from>
    <xdr:ext cx="469900" cy="258445"/>
    <xdr:sp macro="" textlink="">
      <xdr:nvSpPr>
        <xdr:cNvPr id="498" name="n_4aveValue【認定こども園・幼稚園・保育所】&#10;一人当たり面積"/>
        <xdr:cNvSpPr txBox="1"/>
      </xdr:nvSpPr>
      <xdr:spPr>
        <a:xfrm>
          <a:off x="16592550" y="6374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127000</xdr:rowOff>
    </xdr:from>
    <xdr:ext cx="469900" cy="258445"/>
    <xdr:sp macro="" textlink="">
      <xdr:nvSpPr>
        <xdr:cNvPr id="499" name="n_1mainValue【認定こども園・幼稚園・保育所】&#10;一人当たり面積"/>
        <xdr:cNvSpPr txBox="1"/>
      </xdr:nvSpPr>
      <xdr:spPr>
        <a:xfrm>
          <a:off x="18980150" y="6836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1270</xdr:rowOff>
    </xdr:from>
    <xdr:ext cx="469900" cy="258445"/>
    <xdr:sp macro="" textlink="">
      <xdr:nvSpPr>
        <xdr:cNvPr id="500" name="n_2mainValue【認定こども園・幼稚園・保育所】&#10;一人当たり面積"/>
        <xdr:cNvSpPr txBox="1"/>
      </xdr:nvSpPr>
      <xdr:spPr>
        <a:xfrm>
          <a:off x="18180050" y="6878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1270</xdr:rowOff>
    </xdr:from>
    <xdr:ext cx="469900" cy="258445"/>
    <xdr:sp macro="" textlink="">
      <xdr:nvSpPr>
        <xdr:cNvPr id="501" name="n_3mainValue【認定こども園・幼稚園・保育所】&#10;一人当たり面積"/>
        <xdr:cNvSpPr txBox="1"/>
      </xdr:nvSpPr>
      <xdr:spPr>
        <a:xfrm>
          <a:off x="17386300" y="6878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167640</xdr:rowOff>
    </xdr:from>
    <xdr:ext cx="469900" cy="258445"/>
    <xdr:sp macro="" textlink="">
      <xdr:nvSpPr>
        <xdr:cNvPr id="502" name="n_4mainValue【認定こども園・幼稚園・保育所】&#10;一人当たり面積"/>
        <xdr:cNvSpPr txBox="1"/>
      </xdr:nvSpPr>
      <xdr:spPr>
        <a:xfrm>
          <a:off x="16592550" y="6877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3" name="正方形/長方形 502"/>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4" name="正方形/長方形 503"/>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505" name="正方形/長方形 504"/>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6" name="正方形/長方形 505"/>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507" name="正方形/長方形 506"/>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8" name="正方形/長方形 507"/>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509" name="正方形/長方形 508"/>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10" name="正方形/長方形 509"/>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1" name="テキスト ボックス 510"/>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512" name="直線コネクタ 511"/>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13" name="テキスト ボックス 512"/>
        <xdr:cNvSpPr txBox="1"/>
      </xdr:nvSpPr>
      <xdr:spPr>
        <a:xfrm>
          <a:off x="1079754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171450</xdr:colOff>
      <xdr:row>64</xdr:row>
      <xdr:rowOff>130810</xdr:rowOff>
    </xdr:to>
    <xdr:cxnSp macro="">
      <xdr:nvCxnSpPr>
        <xdr:cNvPr id="514" name="直線コネクタ 513"/>
        <xdr:cNvCxnSpPr/>
      </xdr:nvCxnSpPr>
      <xdr:spPr>
        <a:xfrm>
          <a:off x="11207750" y="10863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2590" cy="257810"/>
    <xdr:sp macro="" textlink="">
      <xdr:nvSpPr>
        <xdr:cNvPr id="515" name="テキスト ボックス 514"/>
        <xdr:cNvSpPr txBox="1"/>
      </xdr:nvSpPr>
      <xdr:spPr>
        <a:xfrm>
          <a:off x="10842625" y="1072515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171450</xdr:colOff>
      <xdr:row>62</xdr:row>
      <xdr:rowOff>146050</xdr:rowOff>
    </xdr:to>
    <xdr:cxnSp macro="">
      <xdr:nvCxnSpPr>
        <xdr:cNvPr id="516" name="直線コネクタ 515"/>
        <xdr:cNvCxnSpPr/>
      </xdr:nvCxnSpPr>
      <xdr:spPr>
        <a:xfrm>
          <a:off x="11207750" y="10543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8445"/>
    <xdr:sp macro="" textlink="">
      <xdr:nvSpPr>
        <xdr:cNvPr id="517" name="テキスト ボックス 516"/>
        <xdr:cNvSpPr txBox="1"/>
      </xdr:nvSpPr>
      <xdr:spPr>
        <a:xfrm>
          <a:off x="10842625" y="104019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171450</xdr:colOff>
      <xdr:row>60</xdr:row>
      <xdr:rowOff>163195</xdr:rowOff>
    </xdr:to>
    <xdr:cxnSp macro="">
      <xdr:nvCxnSpPr>
        <xdr:cNvPr id="518" name="直線コネクタ 517"/>
        <xdr:cNvCxnSpPr/>
      </xdr:nvCxnSpPr>
      <xdr:spPr>
        <a:xfrm>
          <a:off x="11207750" y="10225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2590" cy="258445"/>
    <xdr:sp macro="" textlink="">
      <xdr:nvSpPr>
        <xdr:cNvPr id="519" name="テキスト ボックス 518"/>
        <xdr:cNvSpPr txBox="1"/>
      </xdr:nvSpPr>
      <xdr:spPr>
        <a:xfrm>
          <a:off x="10842625" y="100825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20" name="直線コネクタ 519"/>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2590" cy="258445"/>
    <xdr:sp macro="" textlink="">
      <xdr:nvSpPr>
        <xdr:cNvPr id="521" name="テキスト ボックス 520"/>
        <xdr:cNvSpPr txBox="1"/>
      </xdr:nvSpPr>
      <xdr:spPr>
        <a:xfrm>
          <a:off x="10842625" y="97643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22" name="直線コネクタ 521"/>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53340</xdr:rowOff>
    </xdr:from>
    <xdr:ext cx="402590" cy="258445"/>
    <xdr:sp macro="" textlink="">
      <xdr:nvSpPr>
        <xdr:cNvPr id="523" name="テキスト ボックス 522"/>
        <xdr:cNvSpPr txBox="1"/>
      </xdr:nvSpPr>
      <xdr:spPr>
        <a:xfrm>
          <a:off x="10842625" y="94449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171450</xdr:colOff>
      <xdr:row>55</xdr:row>
      <xdr:rowOff>40005</xdr:rowOff>
    </xdr:to>
    <xdr:cxnSp macro="">
      <xdr:nvCxnSpPr>
        <xdr:cNvPr id="524" name="直線コネクタ 523"/>
        <xdr:cNvCxnSpPr/>
      </xdr:nvCxnSpPr>
      <xdr:spPr>
        <a:xfrm>
          <a:off x="11207750" y="92640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2590" cy="258445"/>
    <xdr:sp macro="" textlink="">
      <xdr:nvSpPr>
        <xdr:cNvPr id="525" name="テキスト ボックス 524"/>
        <xdr:cNvSpPr txBox="1"/>
      </xdr:nvSpPr>
      <xdr:spPr>
        <a:xfrm>
          <a:off x="10842625" y="91262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526" name="直線コネクタ 525"/>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2590" cy="257810"/>
    <xdr:sp macro="" textlink="">
      <xdr:nvSpPr>
        <xdr:cNvPr id="527" name="テキスト ボックス 526"/>
        <xdr:cNvSpPr txBox="1"/>
      </xdr:nvSpPr>
      <xdr:spPr>
        <a:xfrm>
          <a:off x="10842625" y="88068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28" name="【学校施設】&#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54610</xdr:rowOff>
    </xdr:from>
    <xdr:to xmlns:xdr="http://schemas.openxmlformats.org/drawingml/2006/spreadsheetDrawing">
      <xdr:col>85</xdr:col>
      <xdr:colOff>126365</xdr:colOff>
      <xdr:row>63</xdr:row>
      <xdr:rowOff>82550</xdr:rowOff>
    </xdr:to>
    <xdr:cxnSp macro="">
      <xdr:nvCxnSpPr>
        <xdr:cNvPr id="529" name="直線コネクタ 528"/>
        <xdr:cNvCxnSpPr/>
      </xdr:nvCxnSpPr>
      <xdr:spPr>
        <a:xfrm flipV="1">
          <a:off x="14699615" y="9446260"/>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86360</xdr:rowOff>
    </xdr:from>
    <xdr:ext cx="404495" cy="257810"/>
    <xdr:sp macro="" textlink="">
      <xdr:nvSpPr>
        <xdr:cNvPr id="530" name="【学校施設】&#10;有形固定資産減価償却率最小値テキスト"/>
        <xdr:cNvSpPr txBox="1"/>
      </xdr:nvSpPr>
      <xdr:spPr>
        <a:xfrm>
          <a:off x="14738350" y="106514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82550</xdr:rowOff>
    </xdr:from>
    <xdr:to xmlns:xdr="http://schemas.openxmlformats.org/drawingml/2006/spreadsheetDrawing">
      <xdr:col>86</xdr:col>
      <xdr:colOff>25400</xdr:colOff>
      <xdr:row>63</xdr:row>
      <xdr:rowOff>82550</xdr:rowOff>
    </xdr:to>
    <xdr:cxnSp macro="">
      <xdr:nvCxnSpPr>
        <xdr:cNvPr id="531" name="直線コネクタ 530"/>
        <xdr:cNvCxnSpPr/>
      </xdr:nvCxnSpPr>
      <xdr:spPr>
        <a:xfrm>
          <a:off x="14611350" y="10647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1905</xdr:rowOff>
    </xdr:from>
    <xdr:ext cx="404495" cy="258445"/>
    <xdr:sp macro="" textlink="">
      <xdr:nvSpPr>
        <xdr:cNvPr id="532" name="【学校施設】&#10;有形固定資産減価償却率最大値テキスト"/>
        <xdr:cNvSpPr txBox="1"/>
      </xdr:nvSpPr>
      <xdr:spPr>
        <a:xfrm>
          <a:off x="14738350" y="9225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54610</xdr:rowOff>
    </xdr:from>
    <xdr:to xmlns:xdr="http://schemas.openxmlformats.org/drawingml/2006/spreadsheetDrawing">
      <xdr:col>86</xdr:col>
      <xdr:colOff>25400</xdr:colOff>
      <xdr:row>56</xdr:row>
      <xdr:rowOff>54610</xdr:rowOff>
    </xdr:to>
    <xdr:cxnSp macro="">
      <xdr:nvCxnSpPr>
        <xdr:cNvPr id="533" name="直線コネクタ 532"/>
        <xdr:cNvCxnSpPr/>
      </xdr:nvCxnSpPr>
      <xdr:spPr>
        <a:xfrm>
          <a:off x="14611350" y="9446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149860</xdr:rowOff>
    </xdr:from>
    <xdr:ext cx="404495" cy="258445"/>
    <xdr:sp macro="" textlink="">
      <xdr:nvSpPr>
        <xdr:cNvPr id="534" name="【学校施設】&#10;有形固定資産減価償却率平均値テキスト"/>
        <xdr:cNvSpPr txBox="1"/>
      </xdr:nvSpPr>
      <xdr:spPr>
        <a:xfrm>
          <a:off x="14738350" y="98767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127000</xdr:rowOff>
    </xdr:from>
    <xdr:to xmlns:xdr="http://schemas.openxmlformats.org/drawingml/2006/spreadsheetDrawing">
      <xdr:col>85</xdr:col>
      <xdr:colOff>171450</xdr:colOff>
      <xdr:row>60</xdr:row>
      <xdr:rowOff>56515</xdr:rowOff>
    </xdr:to>
    <xdr:sp macro="" textlink="">
      <xdr:nvSpPr>
        <xdr:cNvPr id="535" name="フローチャート: 判断 534"/>
        <xdr:cNvSpPr/>
      </xdr:nvSpPr>
      <xdr:spPr>
        <a:xfrm>
          <a:off x="14649450" y="1002157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133350</xdr:rowOff>
    </xdr:from>
    <xdr:to xmlns:xdr="http://schemas.openxmlformats.org/drawingml/2006/spreadsheetDrawing">
      <xdr:col>81</xdr:col>
      <xdr:colOff>101600</xdr:colOff>
      <xdr:row>60</xdr:row>
      <xdr:rowOff>63500</xdr:rowOff>
    </xdr:to>
    <xdr:sp macro="" textlink="">
      <xdr:nvSpPr>
        <xdr:cNvPr id="536" name="フローチャート: 判断 535"/>
        <xdr:cNvSpPr/>
      </xdr:nvSpPr>
      <xdr:spPr>
        <a:xfrm>
          <a:off x="13887450" y="10027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123825</xdr:rowOff>
    </xdr:from>
    <xdr:to xmlns:xdr="http://schemas.openxmlformats.org/drawingml/2006/spreadsheetDrawing">
      <xdr:col>76</xdr:col>
      <xdr:colOff>165100</xdr:colOff>
      <xdr:row>60</xdr:row>
      <xdr:rowOff>53340</xdr:rowOff>
    </xdr:to>
    <xdr:sp macro="" textlink="">
      <xdr:nvSpPr>
        <xdr:cNvPr id="537" name="フローチャート: 判断 536"/>
        <xdr:cNvSpPr/>
      </xdr:nvSpPr>
      <xdr:spPr>
        <a:xfrm>
          <a:off x="13093700" y="100183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113665</xdr:rowOff>
    </xdr:from>
    <xdr:to xmlns:xdr="http://schemas.openxmlformats.org/drawingml/2006/spreadsheetDrawing">
      <xdr:col>72</xdr:col>
      <xdr:colOff>38100</xdr:colOff>
      <xdr:row>60</xdr:row>
      <xdr:rowOff>43815</xdr:rowOff>
    </xdr:to>
    <xdr:sp macro="" textlink="">
      <xdr:nvSpPr>
        <xdr:cNvPr id="538" name="フローチャート: 判断 537"/>
        <xdr:cNvSpPr/>
      </xdr:nvSpPr>
      <xdr:spPr>
        <a:xfrm>
          <a:off x="12299950" y="100082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51435</xdr:rowOff>
    </xdr:from>
    <xdr:to xmlns:xdr="http://schemas.openxmlformats.org/drawingml/2006/spreadsheetDrawing">
      <xdr:col>67</xdr:col>
      <xdr:colOff>101600</xdr:colOff>
      <xdr:row>59</xdr:row>
      <xdr:rowOff>153670</xdr:rowOff>
    </xdr:to>
    <xdr:sp macro="" textlink="">
      <xdr:nvSpPr>
        <xdr:cNvPr id="539" name="フローチャート: 判断 538"/>
        <xdr:cNvSpPr/>
      </xdr:nvSpPr>
      <xdr:spPr>
        <a:xfrm>
          <a:off x="11487150" y="9946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0" name="テキスト ボックス 539"/>
        <xdr:cNvSpPr txBox="1"/>
      </xdr:nvSpPr>
      <xdr:spPr>
        <a:xfrm>
          <a:off x="145288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8445"/>
    <xdr:sp macro="" textlink="">
      <xdr:nvSpPr>
        <xdr:cNvPr id="541" name="テキスト ボックス 540"/>
        <xdr:cNvSpPr txBox="1"/>
      </xdr:nvSpPr>
      <xdr:spPr>
        <a:xfrm>
          <a:off x="13766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2" name="テキスト ボックス 541"/>
        <xdr:cNvSpPr txBox="1"/>
      </xdr:nvSpPr>
      <xdr:spPr>
        <a:xfrm>
          <a:off x="12973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8445"/>
    <xdr:sp macro="" textlink="">
      <xdr:nvSpPr>
        <xdr:cNvPr id="543" name="テキスト ボックス 542"/>
        <xdr:cNvSpPr txBox="1"/>
      </xdr:nvSpPr>
      <xdr:spPr>
        <a:xfrm>
          <a:off x="12172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8445"/>
    <xdr:sp macro="" textlink="">
      <xdr:nvSpPr>
        <xdr:cNvPr id="544" name="テキスト ボックス 543"/>
        <xdr:cNvSpPr txBox="1"/>
      </xdr:nvSpPr>
      <xdr:spPr>
        <a:xfrm>
          <a:off x="11366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12700</xdr:rowOff>
    </xdr:from>
    <xdr:to xmlns:xdr="http://schemas.openxmlformats.org/drawingml/2006/spreadsheetDrawing">
      <xdr:col>85</xdr:col>
      <xdr:colOff>171450</xdr:colOff>
      <xdr:row>61</xdr:row>
      <xdr:rowOff>113665</xdr:rowOff>
    </xdr:to>
    <xdr:sp macro="" textlink="">
      <xdr:nvSpPr>
        <xdr:cNvPr id="545" name="楕円 544"/>
        <xdr:cNvSpPr/>
      </xdr:nvSpPr>
      <xdr:spPr>
        <a:xfrm>
          <a:off x="14649450" y="1024255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162560</xdr:rowOff>
    </xdr:from>
    <xdr:ext cx="404495" cy="258445"/>
    <xdr:sp macro="" textlink="">
      <xdr:nvSpPr>
        <xdr:cNvPr id="546" name="【学校施設】&#10;有形固定資産減価償却率該当値テキスト"/>
        <xdr:cNvSpPr txBox="1"/>
      </xdr:nvSpPr>
      <xdr:spPr>
        <a:xfrm>
          <a:off x="14738350" y="10224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151765</xdr:rowOff>
    </xdr:from>
    <xdr:to xmlns:xdr="http://schemas.openxmlformats.org/drawingml/2006/spreadsheetDrawing">
      <xdr:col>81</xdr:col>
      <xdr:colOff>101600</xdr:colOff>
      <xdr:row>61</xdr:row>
      <xdr:rowOff>81280</xdr:rowOff>
    </xdr:to>
    <xdr:sp macro="" textlink="">
      <xdr:nvSpPr>
        <xdr:cNvPr id="547" name="楕円 546"/>
        <xdr:cNvSpPr/>
      </xdr:nvSpPr>
      <xdr:spPr>
        <a:xfrm>
          <a:off x="13887450" y="102139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31115</xdr:rowOff>
    </xdr:from>
    <xdr:to xmlns:xdr="http://schemas.openxmlformats.org/drawingml/2006/spreadsheetDrawing">
      <xdr:col>85</xdr:col>
      <xdr:colOff>127000</xdr:colOff>
      <xdr:row>61</xdr:row>
      <xdr:rowOff>62865</xdr:rowOff>
    </xdr:to>
    <xdr:cxnSp macro="">
      <xdr:nvCxnSpPr>
        <xdr:cNvPr id="548" name="直線コネクタ 547"/>
        <xdr:cNvCxnSpPr/>
      </xdr:nvCxnSpPr>
      <xdr:spPr>
        <a:xfrm>
          <a:off x="13938250" y="1026096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114935</xdr:rowOff>
    </xdr:from>
    <xdr:to xmlns:xdr="http://schemas.openxmlformats.org/drawingml/2006/spreadsheetDrawing">
      <xdr:col>76</xdr:col>
      <xdr:colOff>165100</xdr:colOff>
      <xdr:row>61</xdr:row>
      <xdr:rowOff>45085</xdr:rowOff>
    </xdr:to>
    <xdr:sp macro="" textlink="">
      <xdr:nvSpPr>
        <xdr:cNvPr id="549" name="楕円 548"/>
        <xdr:cNvSpPr/>
      </xdr:nvSpPr>
      <xdr:spPr>
        <a:xfrm>
          <a:off x="13093700" y="1017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165735</xdr:rowOff>
    </xdr:from>
    <xdr:to xmlns:xdr="http://schemas.openxmlformats.org/drawingml/2006/spreadsheetDrawing">
      <xdr:col>81</xdr:col>
      <xdr:colOff>50800</xdr:colOff>
      <xdr:row>61</xdr:row>
      <xdr:rowOff>31115</xdr:rowOff>
    </xdr:to>
    <xdr:cxnSp macro="">
      <xdr:nvCxnSpPr>
        <xdr:cNvPr id="550" name="直線コネクタ 549"/>
        <xdr:cNvCxnSpPr/>
      </xdr:nvCxnSpPr>
      <xdr:spPr>
        <a:xfrm>
          <a:off x="13144500" y="10227945"/>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73025</xdr:rowOff>
    </xdr:from>
    <xdr:to xmlns:xdr="http://schemas.openxmlformats.org/drawingml/2006/spreadsheetDrawing">
      <xdr:col>72</xdr:col>
      <xdr:colOff>38100</xdr:colOff>
      <xdr:row>61</xdr:row>
      <xdr:rowOff>3175</xdr:rowOff>
    </xdr:to>
    <xdr:sp macro="" textlink="">
      <xdr:nvSpPr>
        <xdr:cNvPr id="551" name="楕円 550"/>
        <xdr:cNvSpPr/>
      </xdr:nvSpPr>
      <xdr:spPr>
        <a:xfrm>
          <a:off x="12299950" y="101352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60</xdr:row>
      <xdr:rowOff>123825</xdr:rowOff>
    </xdr:from>
    <xdr:to xmlns:xdr="http://schemas.openxmlformats.org/drawingml/2006/spreadsheetDrawing">
      <xdr:col>76</xdr:col>
      <xdr:colOff>114300</xdr:colOff>
      <xdr:row>60</xdr:row>
      <xdr:rowOff>165735</xdr:rowOff>
    </xdr:to>
    <xdr:cxnSp macro="">
      <xdr:nvCxnSpPr>
        <xdr:cNvPr id="552" name="直線コネクタ 551"/>
        <xdr:cNvCxnSpPr/>
      </xdr:nvCxnSpPr>
      <xdr:spPr>
        <a:xfrm>
          <a:off x="12344400" y="1018603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40005</xdr:rowOff>
    </xdr:from>
    <xdr:to xmlns:xdr="http://schemas.openxmlformats.org/drawingml/2006/spreadsheetDrawing">
      <xdr:col>67</xdr:col>
      <xdr:colOff>101600</xdr:colOff>
      <xdr:row>60</xdr:row>
      <xdr:rowOff>142240</xdr:rowOff>
    </xdr:to>
    <xdr:sp macro="" textlink="">
      <xdr:nvSpPr>
        <xdr:cNvPr id="553" name="楕円 552"/>
        <xdr:cNvSpPr/>
      </xdr:nvSpPr>
      <xdr:spPr>
        <a:xfrm>
          <a:off x="11487150" y="10102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91440</xdr:rowOff>
    </xdr:from>
    <xdr:to xmlns:xdr="http://schemas.openxmlformats.org/drawingml/2006/spreadsheetDrawing">
      <xdr:col>71</xdr:col>
      <xdr:colOff>171450</xdr:colOff>
      <xdr:row>60</xdr:row>
      <xdr:rowOff>123825</xdr:rowOff>
    </xdr:to>
    <xdr:cxnSp macro="">
      <xdr:nvCxnSpPr>
        <xdr:cNvPr id="554" name="直線コネクタ 553"/>
        <xdr:cNvCxnSpPr/>
      </xdr:nvCxnSpPr>
      <xdr:spPr>
        <a:xfrm>
          <a:off x="11537950" y="1015365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80010</xdr:rowOff>
    </xdr:from>
    <xdr:ext cx="404495" cy="258445"/>
    <xdr:sp macro="" textlink="">
      <xdr:nvSpPr>
        <xdr:cNvPr id="555" name="n_1aveValue【学校施設】&#10;有形固定資産減価償却率"/>
        <xdr:cNvSpPr txBox="1"/>
      </xdr:nvSpPr>
      <xdr:spPr>
        <a:xfrm>
          <a:off x="13742035" y="9806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70485</xdr:rowOff>
    </xdr:from>
    <xdr:ext cx="404495" cy="258445"/>
    <xdr:sp macro="" textlink="">
      <xdr:nvSpPr>
        <xdr:cNvPr id="556" name="n_2aveValue【学校施設】&#10;有形固定資産減価償却率"/>
        <xdr:cNvSpPr txBox="1"/>
      </xdr:nvSpPr>
      <xdr:spPr>
        <a:xfrm>
          <a:off x="12960985" y="9797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60960</xdr:rowOff>
    </xdr:from>
    <xdr:ext cx="405130" cy="258445"/>
    <xdr:sp macro="" textlink="">
      <xdr:nvSpPr>
        <xdr:cNvPr id="557" name="n_3aveValue【学校施設】&#10;有形固定資産減価償却率"/>
        <xdr:cNvSpPr txBox="1"/>
      </xdr:nvSpPr>
      <xdr:spPr>
        <a:xfrm>
          <a:off x="12167235" y="9787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169545</xdr:rowOff>
    </xdr:from>
    <xdr:ext cx="404495" cy="258445"/>
    <xdr:sp macro="" textlink="">
      <xdr:nvSpPr>
        <xdr:cNvPr id="558" name="n_4aveValue【学校施設】&#10;有形固定資産減価償却率"/>
        <xdr:cNvSpPr txBox="1"/>
      </xdr:nvSpPr>
      <xdr:spPr>
        <a:xfrm>
          <a:off x="11354435" y="9728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73025</xdr:rowOff>
    </xdr:from>
    <xdr:ext cx="404495" cy="258445"/>
    <xdr:sp macro="" textlink="">
      <xdr:nvSpPr>
        <xdr:cNvPr id="559" name="n_1mainValue【学校施設】&#10;有形固定資産減価償却率"/>
        <xdr:cNvSpPr txBox="1"/>
      </xdr:nvSpPr>
      <xdr:spPr>
        <a:xfrm>
          <a:off x="13742035" y="10302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36830</xdr:rowOff>
    </xdr:from>
    <xdr:ext cx="404495" cy="258445"/>
    <xdr:sp macro="" textlink="">
      <xdr:nvSpPr>
        <xdr:cNvPr id="560" name="n_2mainValue【学校施設】&#10;有形固定資産減価償却率"/>
        <xdr:cNvSpPr txBox="1"/>
      </xdr:nvSpPr>
      <xdr:spPr>
        <a:xfrm>
          <a:off x="12960985" y="10266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165735</xdr:rowOff>
    </xdr:from>
    <xdr:ext cx="405130" cy="258445"/>
    <xdr:sp macro="" textlink="">
      <xdr:nvSpPr>
        <xdr:cNvPr id="561" name="n_3mainValue【学校施設】&#10;有形固定資産減価償却率"/>
        <xdr:cNvSpPr txBox="1"/>
      </xdr:nvSpPr>
      <xdr:spPr>
        <a:xfrm>
          <a:off x="12167235" y="10227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132715</xdr:rowOff>
    </xdr:from>
    <xdr:ext cx="404495" cy="258445"/>
    <xdr:sp macro="" textlink="">
      <xdr:nvSpPr>
        <xdr:cNvPr id="562" name="n_4mainValue【学校施設】&#10;有形固定資産減価償却率"/>
        <xdr:cNvSpPr txBox="1"/>
      </xdr:nvSpPr>
      <xdr:spPr>
        <a:xfrm>
          <a:off x="11354435" y="10194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3" name="正方形/長方形 562"/>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4" name="正方形/長方形 563"/>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565" name="正方形/長方形 564"/>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6" name="正方形/長方形 565"/>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567" name="正方形/長方形 566"/>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8" name="正方形/長方形 567"/>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569" name="正方形/長方形 568"/>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570" name="正方形/長方形 569"/>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4790"/>
    <xdr:sp macro="" textlink="">
      <xdr:nvSpPr>
        <xdr:cNvPr id="571" name="テキスト ボックス 570"/>
        <xdr:cNvSpPr txBox="1"/>
      </xdr:nvSpPr>
      <xdr:spPr>
        <a:xfrm>
          <a:off x="1644015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2" name="直線コネクタ 571"/>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6725" cy="258445"/>
    <xdr:sp macro="" textlink="">
      <xdr:nvSpPr>
        <xdr:cNvPr id="573" name="テキスト ボックス 572"/>
        <xdr:cNvSpPr txBox="1"/>
      </xdr:nvSpPr>
      <xdr:spPr>
        <a:xfrm>
          <a:off x="160489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574" name="直線コネクタ 573"/>
        <xdr:cNvCxnSpPr/>
      </xdr:nvCxnSpPr>
      <xdr:spPr>
        <a:xfrm>
          <a:off x="164592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8445"/>
    <xdr:sp macro="" textlink="">
      <xdr:nvSpPr>
        <xdr:cNvPr id="575" name="テキスト ボックス 574"/>
        <xdr:cNvSpPr txBox="1"/>
      </xdr:nvSpPr>
      <xdr:spPr>
        <a:xfrm>
          <a:off x="1604899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6" name="直線コネクタ 575"/>
        <xdr:cNvCxnSpPr/>
      </xdr:nvCxnSpPr>
      <xdr:spPr>
        <a:xfrm>
          <a:off x="164592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7810"/>
    <xdr:sp macro="" textlink="">
      <xdr:nvSpPr>
        <xdr:cNvPr id="577" name="テキスト ボックス 576"/>
        <xdr:cNvSpPr txBox="1"/>
      </xdr:nvSpPr>
      <xdr:spPr>
        <a:xfrm>
          <a:off x="16048990" y="10297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8" name="直線コネクタ 577"/>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725" cy="257810"/>
    <xdr:sp macro="" textlink="">
      <xdr:nvSpPr>
        <xdr:cNvPr id="579" name="テキスト ボックス 578"/>
        <xdr:cNvSpPr txBox="1"/>
      </xdr:nvSpPr>
      <xdr:spPr>
        <a:xfrm>
          <a:off x="16048990" y="99231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132715</xdr:rowOff>
    </xdr:from>
    <xdr:to xmlns:xdr="http://schemas.openxmlformats.org/drawingml/2006/spreadsheetDrawing">
      <xdr:col>120</xdr:col>
      <xdr:colOff>114300</xdr:colOff>
      <xdr:row>57</xdr:row>
      <xdr:rowOff>132715</xdr:rowOff>
    </xdr:to>
    <xdr:cxnSp macro="">
      <xdr:nvCxnSpPr>
        <xdr:cNvPr id="580" name="直線コネクタ 579"/>
        <xdr:cNvCxnSpPr/>
      </xdr:nvCxnSpPr>
      <xdr:spPr>
        <a:xfrm>
          <a:off x="164592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8445"/>
    <xdr:sp macro="" textlink="">
      <xdr:nvSpPr>
        <xdr:cNvPr id="581" name="テキスト ボックス 580"/>
        <xdr:cNvSpPr txBox="1"/>
      </xdr:nvSpPr>
      <xdr:spPr>
        <a:xfrm>
          <a:off x="1604899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2" name="直線コネクタ 581"/>
        <xdr:cNvCxnSpPr/>
      </xdr:nvCxnSpPr>
      <xdr:spPr>
        <a:xfrm>
          <a:off x="164592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8445"/>
    <xdr:sp macro="" textlink="">
      <xdr:nvSpPr>
        <xdr:cNvPr id="583" name="テキスト ボックス 582"/>
        <xdr:cNvSpPr txBox="1"/>
      </xdr:nvSpPr>
      <xdr:spPr>
        <a:xfrm>
          <a:off x="1604899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584" name="直線コネクタ 583"/>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585" name="テキスト ボックス 584"/>
        <xdr:cNvSpPr txBox="1"/>
      </xdr:nvSpPr>
      <xdr:spPr>
        <a:xfrm>
          <a:off x="1604899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586" name="【学校施設】&#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20955</xdr:rowOff>
    </xdr:from>
    <xdr:to xmlns:xdr="http://schemas.openxmlformats.org/drawingml/2006/spreadsheetDrawing">
      <xdr:col>116</xdr:col>
      <xdr:colOff>62865</xdr:colOff>
      <xdr:row>64</xdr:row>
      <xdr:rowOff>112395</xdr:rowOff>
    </xdr:to>
    <xdr:cxnSp macro="">
      <xdr:nvCxnSpPr>
        <xdr:cNvPr id="587" name="直線コネクタ 586"/>
        <xdr:cNvCxnSpPr/>
      </xdr:nvCxnSpPr>
      <xdr:spPr>
        <a:xfrm flipV="1">
          <a:off x="19951065" y="924496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116205</xdr:rowOff>
    </xdr:from>
    <xdr:ext cx="469265" cy="258445"/>
    <xdr:sp macro="" textlink="">
      <xdr:nvSpPr>
        <xdr:cNvPr id="588" name="【学校施設】&#10;一人当たり面積最小値テキスト"/>
        <xdr:cNvSpPr txBox="1"/>
      </xdr:nvSpPr>
      <xdr:spPr>
        <a:xfrm>
          <a:off x="19989800" y="10848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112395</xdr:rowOff>
    </xdr:from>
    <xdr:to xmlns:xdr="http://schemas.openxmlformats.org/drawingml/2006/spreadsheetDrawing">
      <xdr:col>116</xdr:col>
      <xdr:colOff>152400</xdr:colOff>
      <xdr:row>64</xdr:row>
      <xdr:rowOff>112395</xdr:rowOff>
    </xdr:to>
    <xdr:cxnSp macro="">
      <xdr:nvCxnSpPr>
        <xdr:cNvPr id="589" name="直線コネクタ 588"/>
        <xdr:cNvCxnSpPr/>
      </xdr:nvCxnSpPr>
      <xdr:spPr>
        <a:xfrm>
          <a:off x="19881850" y="10845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139065</xdr:rowOff>
    </xdr:from>
    <xdr:ext cx="469265" cy="258445"/>
    <xdr:sp macro="" textlink="">
      <xdr:nvSpPr>
        <xdr:cNvPr id="590" name="【学校施設】&#10;一人当たり面積最大値テキスト"/>
        <xdr:cNvSpPr txBox="1"/>
      </xdr:nvSpPr>
      <xdr:spPr>
        <a:xfrm>
          <a:off x="19989800" y="9027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20955</xdr:rowOff>
    </xdr:from>
    <xdr:to xmlns:xdr="http://schemas.openxmlformats.org/drawingml/2006/spreadsheetDrawing">
      <xdr:col>116</xdr:col>
      <xdr:colOff>152400</xdr:colOff>
      <xdr:row>55</xdr:row>
      <xdr:rowOff>20955</xdr:rowOff>
    </xdr:to>
    <xdr:cxnSp macro="">
      <xdr:nvCxnSpPr>
        <xdr:cNvPr id="591" name="直線コネクタ 590"/>
        <xdr:cNvCxnSpPr/>
      </xdr:nvCxnSpPr>
      <xdr:spPr>
        <a:xfrm>
          <a:off x="19881850" y="9244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34290</xdr:rowOff>
    </xdr:from>
    <xdr:ext cx="469265" cy="258445"/>
    <xdr:sp macro="" textlink="">
      <xdr:nvSpPr>
        <xdr:cNvPr id="592" name="【学校施設】&#10;一人当たり面積平均値テキスト"/>
        <xdr:cNvSpPr txBox="1"/>
      </xdr:nvSpPr>
      <xdr:spPr>
        <a:xfrm>
          <a:off x="19989800" y="100965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11430</xdr:rowOff>
    </xdr:from>
    <xdr:to xmlns:xdr="http://schemas.openxmlformats.org/drawingml/2006/spreadsheetDrawing">
      <xdr:col>116</xdr:col>
      <xdr:colOff>114300</xdr:colOff>
      <xdr:row>61</xdr:row>
      <xdr:rowOff>112395</xdr:rowOff>
    </xdr:to>
    <xdr:sp macro="" textlink="">
      <xdr:nvSpPr>
        <xdr:cNvPr id="593" name="フローチャート: 判断 592"/>
        <xdr:cNvSpPr/>
      </xdr:nvSpPr>
      <xdr:spPr>
        <a:xfrm>
          <a:off x="19900900" y="1024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132715</xdr:rowOff>
    </xdr:to>
    <xdr:sp macro="" textlink="">
      <xdr:nvSpPr>
        <xdr:cNvPr id="594" name="フローチャート: 判断 593"/>
        <xdr:cNvSpPr/>
      </xdr:nvSpPr>
      <xdr:spPr>
        <a:xfrm>
          <a:off x="19157950" y="102616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60960</xdr:rowOff>
    </xdr:from>
    <xdr:to xmlns:xdr="http://schemas.openxmlformats.org/drawingml/2006/spreadsheetDrawing">
      <xdr:col>107</xdr:col>
      <xdr:colOff>101600</xdr:colOff>
      <xdr:row>61</xdr:row>
      <xdr:rowOff>162560</xdr:rowOff>
    </xdr:to>
    <xdr:sp macro="" textlink="">
      <xdr:nvSpPr>
        <xdr:cNvPr id="595" name="フローチャート: 判断 594"/>
        <xdr:cNvSpPr/>
      </xdr:nvSpPr>
      <xdr:spPr>
        <a:xfrm>
          <a:off x="1834515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24765</xdr:rowOff>
    </xdr:from>
    <xdr:to xmlns:xdr="http://schemas.openxmlformats.org/drawingml/2006/spreadsheetDrawing">
      <xdr:col>102</xdr:col>
      <xdr:colOff>165100</xdr:colOff>
      <xdr:row>61</xdr:row>
      <xdr:rowOff>127000</xdr:rowOff>
    </xdr:to>
    <xdr:sp macro="" textlink="">
      <xdr:nvSpPr>
        <xdr:cNvPr id="596" name="フローチャート: 判断 595"/>
        <xdr:cNvSpPr/>
      </xdr:nvSpPr>
      <xdr:spPr>
        <a:xfrm>
          <a:off x="17551400" y="10254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40005</xdr:rowOff>
    </xdr:from>
    <xdr:to xmlns:xdr="http://schemas.openxmlformats.org/drawingml/2006/spreadsheetDrawing">
      <xdr:col>98</xdr:col>
      <xdr:colOff>38100</xdr:colOff>
      <xdr:row>61</xdr:row>
      <xdr:rowOff>142240</xdr:rowOff>
    </xdr:to>
    <xdr:sp macro="" textlink="">
      <xdr:nvSpPr>
        <xdr:cNvPr id="597" name="フローチャート: 判断 596"/>
        <xdr:cNvSpPr/>
      </xdr:nvSpPr>
      <xdr:spPr>
        <a:xfrm>
          <a:off x="16757650" y="102698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598" name="テキスト ボックス 597"/>
        <xdr:cNvSpPr txBox="1"/>
      </xdr:nvSpPr>
      <xdr:spPr>
        <a:xfrm>
          <a:off x="19780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8445"/>
    <xdr:sp macro="" textlink="">
      <xdr:nvSpPr>
        <xdr:cNvPr id="599" name="テキスト ボックス 598"/>
        <xdr:cNvSpPr txBox="1"/>
      </xdr:nvSpPr>
      <xdr:spPr>
        <a:xfrm>
          <a:off x="19030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8445"/>
    <xdr:sp macro="" textlink="">
      <xdr:nvSpPr>
        <xdr:cNvPr id="600" name="テキスト ボックス 599"/>
        <xdr:cNvSpPr txBox="1"/>
      </xdr:nvSpPr>
      <xdr:spPr>
        <a:xfrm>
          <a:off x="18224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1" name="テキスト ボックス 600"/>
        <xdr:cNvSpPr txBox="1"/>
      </xdr:nvSpPr>
      <xdr:spPr>
        <a:xfrm>
          <a:off x="174307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8445"/>
    <xdr:sp macro="" textlink="">
      <xdr:nvSpPr>
        <xdr:cNvPr id="602" name="テキスト ボックス 601"/>
        <xdr:cNvSpPr txBox="1"/>
      </xdr:nvSpPr>
      <xdr:spPr>
        <a:xfrm>
          <a:off x="166306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80645</xdr:rowOff>
    </xdr:from>
    <xdr:to xmlns:xdr="http://schemas.openxmlformats.org/drawingml/2006/spreadsheetDrawing">
      <xdr:col>116</xdr:col>
      <xdr:colOff>114300</xdr:colOff>
      <xdr:row>63</xdr:row>
      <xdr:rowOff>11430</xdr:rowOff>
    </xdr:to>
    <xdr:sp macro="" textlink="">
      <xdr:nvSpPr>
        <xdr:cNvPr id="603" name="楕円 602"/>
        <xdr:cNvSpPr/>
      </xdr:nvSpPr>
      <xdr:spPr>
        <a:xfrm>
          <a:off x="19900900" y="104781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59690</xdr:rowOff>
    </xdr:from>
    <xdr:ext cx="469265" cy="258445"/>
    <xdr:sp macro="" textlink="">
      <xdr:nvSpPr>
        <xdr:cNvPr id="604" name="【学校施設】&#10;一人当たり面積該当値テキスト"/>
        <xdr:cNvSpPr txBox="1"/>
      </xdr:nvSpPr>
      <xdr:spPr>
        <a:xfrm>
          <a:off x="19989800" y="1045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64135</xdr:rowOff>
    </xdr:from>
    <xdr:to xmlns:xdr="http://schemas.openxmlformats.org/drawingml/2006/spreadsheetDrawing">
      <xdr:col>112</xdr:col>
      <xdr:colOff>38100</xdr:colOff>
      <xdr:row>62</xdr:row>
      <xdr:rowOff>165735</xdr:rowOff>
    </xdr:to>
    <xdr:sp macro="" textlink="">
      <xdr:nvSpPr>
        <xdr:cNvPr id="605" name="楕円 604"/>
        <xdr:cNvSpPr/>
      </xdr:nvSpPr>
      <xdr:spPr>
        <a:xfrm>
          <a:off x="19157950" y="10461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114935</xdr:rowOff>
    </xdr:from>
    <xdr:to xmlns:xdr="http://schemas.openxmlformats.org/drawingml/2006/spreadsheetDrawing">
      <xdr:col>116</xdr:col>
      <xdr:colOff>63500</xdr:colOff>
      <xdr:row>62</xdr:row>
      <xdr:rowOff>131445</xdr:rowOff>
    </xdr:to>
    <xdr:cxnSp macro="">
      <xdr:nvCxnSpPr>
        <xdr:cNvPr id="606" name="直線コネクタ 605"/>
        <xdr:cNvCxnSpPr/>
      </xdr:nvCxnSpPr>
      <xdr:spPr>
        <a:xfrm>
          <a:off x="19202400" y="10512425"/>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49530</xdr:rowOff>
    </xdr:from>
    <xdr:to xmlns:xdr="http://schemas.openxmlformats.org/drawingml/2006/spreadsheetDrawing">
      <xdr:col>107</xdr:col>
      <xdr:colOff>101600</xdr:colOff>
      <xdr:row>62</xdr:row>
      <xdr:rowOff>151130</xdr:rowOff>
    </xdr:to>
    <xdr:sp macro="" textlink="">
      <xdr:nvSpPr>
        <xdr:cNvPr id="607" name="楕円 606"/>
        <xdr:cNvSpPr/>
      </xdr:nvSpPr>
      <xdr:spPr>
        <a:xfrm>
          <a:off x="1834515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99695</xdr:rowOff>
    </xdr:from>
    <xdr:to xmlns:xdr="http://schemas.openxmlformats.org/drawingml/2006/spreadsheetDrawing">
      <xdr:col>111</xdr:col>
      <xdr:colOff>171450</xdr:colOff>
      <xdr:row>62</xdr:row>
      <xdr:rowOff>114935</xdr:rowOff>
    </xdr:to>
    <xdr:cxnSp macro="">
      <xdr:nvCxnSpPr>
        <xdr:cNvPr id="608" name="直線コネクタ 607"/>
        <xdr:cNvCxnSpPr/>
      </xdr:nvCxnSpPr>
      <xdr:spPr>
        <a:xfrm>
          <a:off x="18395950" y="10497185"/>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51435</xdr:rowOff>
    </xdr:from>
    <xdr:to xmlns:xdr="http://schemas.openxmlformats.org/drawingml/2006/spreadsheetDrawing">
      <xdr:col>102</xdr:col>
      <xdr:colOff>165100</xdr:colOff>
      <xdr:row>62</xdr:row>
      <xdr:rowOff>153670</xdr:rowOff>
    </xdr:to>
    <xdr:sp macro="" textlink="">
      <xdr:nvSpPr>
        <xdr:cNvPr id="609" name="楕円 608"/>
        <xdr:cNvSpPr/>
      </xdr:nvSpPr>
      <xdr:spPr>
        <a:xfrm>
          <a:off x="17551400" y="10448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99695</xdr:rowOff>
    </xdr:from>
    <xdr:to xmlns:xdr="http://schemas.openxmlformats.org/drawingml/2006/spreadsheetDrawing">
      <xdr:col>107</xdr:col>
      <xdr:colOff>50800</xdr:colOff>
      <xdr:row>62</xdr:row>
      <xdr:rowOff>102870</xdr:rowOff>
    </xdr:to>
    <xdr:cxnSp macro="">
      <xdr:nvCxnSpPr>
        <xdr:cNvPr id="610" name="直線コネクタ 609"/>
        <xdr:cNvCxnSpPr/>
      </xdr:nvCxnSpPr>
      <xdr:spPr>
        <a:xfrm flipV="1">
          <a:off x="17602200" y="1049718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62230</xdr:rowOff>
    </xdr:from>
    <xdr:to xmlns:xdr="http://schemas.openxmlformats.org/drawingml/2006/spreadsheetDrawing">
      <xdr:col>98</xdr:col>
      <xdr:colOff>38100</xdr:colOff>
      <xdr:row>62</xdr:row>
      <xdr:rowOff>163830</xdr:rowOff>
    </xdr:to>
    <xdr:sp macro="" textlink="">
      <xdr:nvSpPr>
        <xdr:cNvPr id="611" name="楕円 610"/>
        <xdr:cNvSpPr/>
      </xdr:nvSpPr>
      <xdr:spPr>
        <a:xfrm>
          <a:off x="167576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62</xdr:row>
      <xdr:rowOff>102870</xdr:rowOff>
    </xdr:from>
    <xdr:to xmlns:xdr="http://schemas.openxmlformats.org/drawingml/2006/spreadsheetDrawing">
      <xdr:col>102</xdr:col>
      <xdr:colOff>114300</xdr:colOff>
      <xdr:row>62</xdr:row>
      <xdr:rowOff>112395</xdr:rowOff>
    </xdr:to>
    <xdr:cxnSp macro="">
      <xdr:nvCxnSpPr>
        <xdr:cNvPr id="612" name="直線コネクタ 611"/>
        <xdr:cNvCxnSpPr/>
      </xdr:nvCxnSpPr>
      <xdr:spPr>
        <a:xfrm flipV="1">
          <a:off x="16802100" y="1050036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149860</xdr:rowOff>
    </xdr:from>
    <xdr:ext cx="469900" cy="258445"/>
    <xdr:sp macro="" textlink="">
      <xdr:nvSpPr>
        <xdr:cNvPr id="613" name="n_1aveValue【学校施設】&#10;一人当たり面積"/>
        <xdr:cNvSpPr txBox="1"/>
      </xdr:nvSpPr>
      <xdr:spPr>
        <a:xfrm>
          <a:off x="18980150" y="10044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6985</xdr:rowOff>
    </xdr:from>
    <xdr:ext cx="469900" cy="258445"/>
    <xdr:sp macro="" textlink="">
      <xdr:nvSpPr>
        <xdr:cNvPr id="614" name="n_2aveValue【学校施設】&#10;一人当たり面積"/>
        <xdr:cNvSpPr txBox="1"/>
      </xdr:nvSpPr>
      <xdr:spPr>
        <a:xfrm>
          <a:off x="18180050" y="10069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142875</xdr:rowOff>
    </xdr:from>
    <xdr:ext cx="469900" cy="258445"/>
    <xdr:sp macro="" textlink="">
      <xdr:nvSpPr>
        <xdr:cNvPr id="615" name="n_3aveValue【学校施設】&#10;一人当たり面積"/>
        <xdr:cNvSpPr txBox="1"/>
      </xdr:nvSpPr>
      <xdr:spPr>
        <a:xfrm>
          <a:off x="17386300" y="10037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158750</xdr:rowOff>
    </xdr:from>
    <xdr:ext cx="469900" cy="257810"/>
    <xdr:sp macro="" textlink="">
      <xdr:nvSpPr>
        <xdr:cNvPr id="616" name="n_4aveValue【学校施設】&#10;一人当たり面積"/>
        <xdr:cNvSpPr txBox="1"/>
      </xdr:nvSpPr>
      <xdr:spPr>
        <a:xfrm>
          <a:off x="16592550" y="10053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156845</xdr:rowOff>
    </xdr:from>
    <xdr:ext cx="469900" cy="258445"/>
    <xdr:sp macro="" textlink="">
      <xdr:nvSpPr>
        <xdr:cNvPr id="617" name="n_1mainValue【学校施設】&#10;一人当たり面積"/>
        <xdr:cNvSpPr txBox="1"/>
      </xdr:nvSpPr>
      <xdr:spPr>
        <a:xfrm>
          <a:off x="18980150" y="10554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142240</xdr:rowOff>
    </xdr:from>
    <xdr:ext cx="469900" cy="257810"/>
    <xdr:sp macro="" textlink="">
      <xdr:nvSpPr>
        <xdr:cNvPr id="618" name="n_2mainValue【学校施設】&#10;一人当たり面積"/>
        <xdr:cNvSpPr txBox="1"/>
      </xdr:nvSpPr>
      <xdr:spPr>
        <a:xfrm>
          <a:off x="18180050" y="10539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144145</xdr:rowOff>
    </xdr:from>
    <xdr:ext cx="469900" cy="258445"/>
    <xdr:sp macro="" textlink="">
      <xdr:nvSpPr>
        <xdr:cNvPr id="619" name="n_3mainValue【学校施設】&#10;一人当たり面積"/>
        <xdr:cNvSpPr txBox="1"/>
      </xdr:nvSpPr>
      <xdr:spPr>
        <a:xfrm>
          <a:off x="17386300" y="10541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154305</xdr:rowOff>
    </xdr:from>
    <xdr:ext cx="469900" cy="258445"/>
    <xdr:sp macro="" textlink="">
      <xdr:nvSpPr>
        <xdr:cNvPr id="620" name="n_4mainValue【学校施設】&#10;一人当たり面積"/>
        <xdr:cNvSpPr txBox="1"/>
      </xdr:nvSpPr>
      <xdr:spPr>
        <a:xfrm>
          <a:off x="16592550" y="10551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1" name="正方形/長方形 620"/>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120775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29" name="テキスト ボックス 628"/>
        <xdr:cNvSpPr txBox="1"/>
      </xdr:nvSpPr>
      <xdr:spPr>
        <a:xfrm>
          <a:off x="11169650" y="124847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171450</xdr:colOff>
      <xdr:row>88</xdr:row>
      <xdr:rowOff>152400</xdr:rowOff>
    </xdr:to>
    <xdr:cxnSp macro="">
      <xdr:nvCxnSpPr>
        <xdr:cNvPr id="630" name="直線コネクタ 629"/>
        <xdr:cNvCxnSpPr/>
      </xdr:nvCxnSpPr>
      <xdr:spPr>
        <a:xfrm>
          <a:off x="11207750" y="149085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7810"/>
    <xdr:sp macro="" textlink="">
      <xdr:nvSpPr>
        <xdr:cNvPr id="631" name="テキスト ボックス 630"/>
        <xdr:cNvSpPr txBox="1"/>
      </xdr:nvSpPr>
      <xdr:spPr>
        <a:xfrm>
          <a:off x="1079754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171450</xdr:colOff>
      <xdr:row>86</xdr:row>
      <xdr:rowOff>113665</xdr:rowOff>
    </xdr:to>
    <xdr:cxnSp macro="">
      <xdr:nvCxnSpPr>
        <xdr:cNvPr id="632" name="直線コネクタ 631"/>
        <xdr:cNvCxnSpPr/>
      </xdr:nvCxnSpPr>
      <xdr:spPr>
        <a:xfrm>
          <a:off x="11207750" y="1453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142875</xdr:rowOff>
    </xdr:from>
    <xdr:ext cx="466725" cy="258445"/>
    <xdr:sp macro="" textlink="">
      <xdr:nvSpPr>
        <xdr:cNvPr id="633" name="テキスト ボックス 632"/>
        <xdr:cNvSpPr txBox="1"/>
      </xdr:nvSpPr>
      <xdr:spPr>
        <a:xfrm>
          <a:off x="1079754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171450</xdr:colOff>
      <xdr:row>84</xdr:row>
      <xdr:rowOff>75565</xdr:rowOff>
    </xdr:to>
    <xdr:cxnSp macro="">
      <xdr:nvCxnSpPr>
        <xdr:cNvPr id="634" name="直線コネクタ 633"/>
        <xdr:cNvCxnSpPr/>
      </xdr:nvCxnSpPr>
      <xdr:spPr>
        <a:xfrm>
          <a:off x="11207750" y="14161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2590" cy="258445"/>
    <xdr:sp macro="" textlink="">
      <xdr:nvSpPr>
        <xdr:cNvPr id="635" name="テキスト ボックス 634"/>
        <xdr:cNvSpPr txBox="1"/>
      </xdr:nvSpPr>
      <xdr:spPr>
        <a:xfrm>
          <a:off x="1084262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171450</xdr:colOff>
      <xdr:row>82</xdr:row>
      <xdr:rowOff>38100</xdr:rowOff>
    </xdr:to>
    <xdr:cxnSp macro="">
      <xdr:nvCxnSpPr>
        <xdr:cNvPr id="636" name="直線コネクタ 635"/>
        <xdr:cNvCxnSpPr/>
      </xdr:nvCxnSpPr>
      <xdr:spPr>
        <a:xfrm>
          <a:off x="11207750" y="13788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2590" cy="257810"/>
    <xdr:sp macro="" textlink="">
      <xdr:nvSpPr>
        <xdr:cNvPr id="637" name="テキスト ボックス 636"/>
        <xdr:cNvSpPr txBox="1"/>
      </xdr:nvSpPr>
      <xdr:spPr>
        <a:xfrm>
          <a:off x="10842625" y="13649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638" name="直線コネクタ 637"/>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2590" cy="257810"/>
    <xdr:sp macro="" textlink="">
      <xdr:nvSpPr>
        <xdr:cNvPr id="639" name="テキスト ボックス 638"/>
        <xdr:cNvSpPr txBox="1"/>
      </xdr:nvSpPr>
      <xdr:spPr>
        <a:xfrm>
          <a:off x="10842625" y="132759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171450</xdr:colOff>
      <xdr:row>77</xdr:row>
      <xdr:rowOff>132715</xdr:rowOff>
    </xdr:to>
    <xdr:cxnSp macro="">
      <xdr:nvCxnSpPr>
        <xdr:cNvPr id="640" name="直線コネクタ 639"/>
        <xdr:cNvCxnSpPr/>
      </xdr:nvCxnSpPr>
      <xdr:spPr>
        <a:xfrm>
          <a:off x="11207750" y="1304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2590" cy="258445"/>
    <xdr:sp macro="" textlink="">
      <xdr:nvSpPr>
        <xdr:cNvPr id="641" name="テキスト ボックス 640"/>
        <xdr:cNvSpPr txBox="1"/>
      </xdr:nvSpPr>
      <xdr:spPr>
        <a:xfrm>
          <a:off x="10842625" y="129070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642" name="直線コネクタ 641"/>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8445"/>
    <xdr:sp macro="" textlink="">
      <xdr:nvSpPr>
        <xdr:cNvPr id="643" name="テキスト ボックス 642"/>
        <xdr:cNvSpPr txBox="1"/>
      </xdr:nvSpPr>
      <xdr:spPr>
        <a:xfrm>
          <a:off x="10906760" y="125336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4" name="【児童館】&#10;有形固定資産減価償却率グラフ枠"/>
        <xdr:cNvSpPr/>
      </xdr:nvSpPr>
      <xdr:spPr>
        <a:xfrm>
          <a:off x="1120775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81280</xdr:rowOff>
    </xdr:from>
    <xdr:to xmlns:xdr="http://schemas.openxmlformats.org/drawingml/2006/spreadsheetDrawing">
      <xdr:col>85</xdr:col>
      <xdr:colOff>126365</xdr:colOff>
      <xdr:row>86</xdr:row>
      <xdr:rowOff>108585</xdr:rowOff>
    </xdr:to>
    <xdr:cxnSp macro="">
      <xdr:nvCxnSpPr>
        <xdr:cNvPr id="645" name="直線コネクタ 644"/>
        <xdr:cNvCxnSpPr/>
      </xdr:nvCxnSpPr>
      <xdr:spPr>
        <a:xfrm flipV="1">
          <a:off x="14699615" y="13328650"/>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111760</xdr:rowOff>
    </xdr:from>
    <xdr:ext cx="404495" cy="258445"/>
    <xdr:sp macro="" textlink="">
      <xdr:nvSpPr>
        <xdr:cNvPr id="646" name="【児童館】&#10;有形固定資産減価償却率最小値テキスト"/>
        <xdr:cNvSpPr txBox="1"/>
      </xdr:nvSpPr>
      <xdr:spPr>
        <a:xfrm>
          <a:off x="14738350" y="14532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108585</xdr:rowOff>
    </xdr:from>
    <xdr:to xmlns:xdr="http://schemas.openxmlformats.org/drawingml/2006/spreadsheetDrawing">
      <xdr:col>86</xdr:col>
      <xdr:colOff>25400</xdr:colOff>
      <xdr:row>86</xdr:row>
      <xdr:rowOff>108585</xdr:rowOff>
    </xdr:to>
    <xdr:cxnSp macro="">
      <xdr:nvCxnSpPr>
        <xdr:cNvPr id="647" name="直線コネクタ 646"/>
        <xdr:cNvCxnSpPr/>
      </xdr:nvCxnSpPr>
      <xdr:spPr>
        <a:xfrm>
          <a:off x="14611350" y="14529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28575</xdr:rowOff>
    </xdr:from>
    <xdr:ext cx="404495" cy="257810"/>
    <xdr:sp macro="" textlink="">
      <xdr:nvSpPr>
        <xdr:cNvPr id="648" name="【児童館】&#10;有形固定資産減価償却率最大値テキスト"/>
        <xdr:cNvSpPr txBox="1"/>
      </xdr:nvSpPr>
      <xdr:spPr>
        <a:xfrm>
          <a:off x="14738350" y="1310830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81280</xdr:rowOff>
    </xdr:from>
    <xdr:to xmlns:xdr="http://schemas.openxmlformats.org/drawingml/2006/spreadsheetDrawing">
      <xdr:col>86</xdr:col>
      <xdr:colOff>25400</xdr:colOff>
      <xdr:row>79</xdr:row>
      <xdr:rowOff>81280</xdr:rowOff>
    </xdr:to>
    <xdr:cxnSp macro="">
      <xdr:nvCxnSpPr>
        <xdr:cNvPr id="649" name="直線コネクタ 648"/>
        <xdr:cNvCxnSpPr/>
      </xdr:nvCxnSpPr>
      <xdr:spPr>
        <a:xfrm>
          <a:off x="14611350" y="1332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118110</xdr:rowOff>
    </xdr:from>
    <xdr:ext cx="404495" cy="258445"/>
    <xdr:sp macro="" textlink="">
      <xdr:nvSpPr>
        <xdr:cNvPr id="650" name="【児童館】&#10;有形固定資産減価償却率平均値テキスト"/>
        <xdr:cNvSpPr txBox="1"/>
      </xdr:nvSpPr>
      <xdr:spPr>
        <a:xfrm>
          <a:off x="14738350" y="137007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139065</xdr:rowOff>
    </xdr:from>
    <xdr:to xmlns:xdr="http://schemas.openxmlformats.org/drawingml/2006/spreadsheetDrawing">
      <xdr:col>85</xdr:col>
      <xdr:colOff>171450</xdr:colOff>
      <xdr:row>82</xdr:row>
      <xdr:rowOff>69850</xdr:rowOff>
    </xdr:to>
    <xdr:sp macro="" textlink="">
      <xdr:nvSpPr>
        <xdr:cNvPr id="651" name="フローチャート: 判断 650"/>
        <xdr:cNvSpPr/>
      </xdr:nvSpPr>
      <xdr:spPr>
        <a:xfrm>
          <a:off x="14649450" y="1372171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84455</xdr:rowOff>
    </xdr:from>
    <xdr:to xmlns:xdr="http://schemas.openxmlformats.org/drawingml/2006/spreadsheetDrawing">
      <xdr:col>81</xdr:col>
      <xdr:colOff>101600</xdr:colOff>
      <xdr:row>82</xdr:row>
      <xdr:rowOff>14605</xdr:rowOff>
    </xdr:to>
    <xdr:sp macro="" textlink="">
      <xdr:nvSpPr>
        <xdr:cNvPr id="652" name="フローチャート: 判断 651"/>
        <xdr:cNvSpPr/>
      </xdr:nvSpPr>
      <xdr:spPr>
        <a:xfrm>
          <a:off x="13887450" y="13667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81915</xdr:rowOff>
    </xdr:from>
    <xdr:to xmlns:xdr="http://schemas.openxmlformats.org/drawingml/2006/spreadsheetDrawing">
      <xdr:col>76</xdr:col>
      <xdr:colOff>165100</xdr:colOff>
      <xdr:row>82</xdr:row>
      <xdr:rowOff>12700</xdr:rowOff>
    </xdr:to>
    <xdr:sp macro="" textlink="">
      <xdr:nvSpPr>
        <xdr:cNvPr id="653" name="フローチャート: 判断 652"/>
        <xdr:cNvSpPr/>
      </xdr:nvSpPr>
      <xdr:spPr>
        <a:xfrm>
          <a:off x="13093700" y="136645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57150</xdr:rowOff>
    </xdr:from>
    <xdr:to xmlns:xdr="http://schemas.openxmlformats.org/drawingml/2006/spreadsheetDrawing">
      <xdr:col>72</xdr:col>
      <xdr:colOff>38100</xdr:colOff>
      <xdr:row>81</xdr:row>
      <xdr:rowOff>159385</xdr:rowOff>
    </xdr:to>
    <xdr:sp macro="" textlink="">
      <xdr:nvSpPr>
        <xdr:cNvPr id="654" name="フローチャート: 判断 653"/>
        <xdr:cNvSpPr/>
      </xdr:nvSpPr>
      <xdr:spPr>
        <a:xfrm>
          <a:off x="12299950" y="1363980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62865</xdr:rowOff>
    </xdr:from>
    <xdr:to xmlns:xdr="http://schemas.openxmlformats.org/drawingml/2006/spreadsheetDrawing">
      <xdr:col>67</xdr:col>
      <xdr:colOff>101600</xdr:colOff>
      <xdr:row>81</xdr:row>
      <xdr:rowOff>165100</xdr:rowOff>
    </xdr:to>
    <xdr:sp macro="" textlink="">
      <xdr:nvSpPr>
        <xdr:cNvPr id="655" name="フローチャート: 判断 654"/>
        <xdr:cNvSpPr/>
      </xdr:nvSpPr>
      <xdr:spPr>
        <a:xfrm>
          <a:off x="11487150" y="13645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656" name="テキスト ボックス 655"/>
        <xdr:cNvSpPr txBox="1"/>
      </xdr:nvSpPr>
      <xdr:spPr>
        <a:xfrm>
          <a:off x="145288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657" name="テキスト ボックス 656"/>
        <xdr:cNvSpPr txBox="1"/>
      </xdr:nvSpPr>
      <xdr:spPr>
        <a:xfrm>
          <a:off x="13766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8445"/>
    <xdr:sp macro="" textlink="">
      <xdr:nvSpPr>
        <xdr:cNvPr id="658" name="テキスト ボックス 657"/>
        <xdr:cNvSpPr txBox="1"/>
      </xdr:nvSpPr>
      <xdr:spPr>
        <a:xfrm>
          <a:off x="12973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149860</xdr:rowOff>
    </xdr:from>
    <xdr:ext cx="762000" cy="258445"/>
    <xdr:sp macro="" textlink="">
      <xdr:nvSpPr>
        <xdr:cNvPr id="659" name="テキスト ボックス 658"/>
        <xdr:cNvSpPr txBox="1"/>
      </xdr:nvSpPr>
      <xdr:spPr>
        <a:xfrm>
          <a:off x="12172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660" name="テキスト ボックス 659"/>
        <xdr:cNvSpPr txBox="1"/>
      </xdr:nvSpPr>
      <xdr:spPr>
        <a:xfrm>
          <a:off x="11366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57150</xdr:rowOff>
    </xdr:from>
    <xdr:to xmlns:xdr="http://schemas.openxmlformats.org/drawingml/2006/spreadsheetDrawing">
      <xdr:col>85</xdr:col>
      <xdr:colOff>171450</xdr:colOff>
      <xdr:row>79</xdr:row>
      <xdr:rowOff>159385</xdr:rowOff>
    </xdr:to>
    <xdr:sp macro="" textlink="">
      <xdr:nvSpPr>
        <xdr:cNvPr id="661" name="楕円 660"/>
        <xdr:cNvSpPr/>
      </xdr:nvSpPr>
      <xdr:spPr>
        <a:xfrm>
          <a:off x="14649450" y="13304520"/>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154940</xdr:rowOff>
    </xdr:from>
    <xdr:ext cx="404495" cy="258445"/>
    <xdr:sp macro="" textlink="">
      <xdr:nvSpPr>
        <xdr:cNvPr id="662" name="【児童館】&#10;有形固定資産減価償却率該当値テキスト"/>
        <xdr:cNvSpPr txBox="1"/>
      </xdr:nvSpPr>
      <xdr:spPr>
        <a:xfrm>
          <a:off x="14738350" y="1323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7620</xdr:rowOff>
    </xdr:from>
    <xdr:to xmlns:xdr="http://schemas.openxmlformats.org/drawingml/2006/spreadsheetDrawing">
      <xdr:col>81</xdr:col>
      <xdr:colOff>101600</xdr:colOff>
      <xdr:row>79</xdr:row>
      <xdr:rowOff>109220</xdr:rowOff>
    </xdr:to>
    <xdr:sp macro="" textlink="">
      <xdr:nvSpPr>
        <xdr:cNvPr id="663" name="楕円 662"/>
        <xdr:cNvSpPr/>
      </xdr:nvSpPr>
      <xdr:spPr>
        <a:xfrm>
          <a:off x="1388745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59055</xdr:rowOff>
    </xdr:from>
    <xdr:to xmlns:xdr="http://schemas.openxmlformats.org/drawingml/2006/spreadsheetDrawing">
      <xdr:col>85</xdr:col>
      <xdr:colOff>127000</xdr:colOff>
      <xdr:row>79</xdr:row>
      <xdr:rowOff>108585</xdr:rowOff>
    </xdr:to>
    <xdr:cxnSp macro="">
      <xdr:nvCxnSpPr>
        <xdr:cNvPr id="664" name="直線コネクタ 663"/>
        <xdr:cNvCxnSpPr/>
      </xdr:nvCxnSpPr>
      <xdr:spPr>
        <a:xfrm>
          <a:off x="13938250" y="1330642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131445</xdr:rowOff>
    </xdr:from>
    <xdr:to xmlns:xdr="http://schemas.openxmlformats.org/drawingml/2006/spreadsheetDrawing">
      <xdr:col>76</xdr:col>
      <xdr:colOff>165100</xdr:colOff>
      <xdr:row>79</xdr:row>
      <xdr:rowOff>62230</xdr:rowOff>
    </xdr:to>
    <xdr:sp macro="" textlink="">
      <xdr:nvSpPr>
        <xdr:cNvPr id="665" name="楕円 664"/>
        <xdr:cNvSpPr/>
      </xdr:nvSpPr>
      <xdr:spPr>
        <a:xfrm>
          <a:off x="13093700" y="132111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11430</xdr:rowOff>
    </xdr:from>
    <xdr:to xmlns:xdr="http://schemas.openxmlformats.org/drawingml/2006/spreadsheetDrawing">
      <xdr:col>81</xdr:col>
      <xdr:colOff>50800</xdr:colOff>
      <xdr:row>79</xdr:row>
      <xdr:rowOff>59055</xdr:rowOff>
    </xdr:to>
    <xdr:cxnSp macro="">
      <xdr:nvCxnSpPr>
        <xdr:cNvPr id="666" name="直線コネクタ 665"/>
        <xdr:cNvCxnSpPr/>
      </xdr:nvCxnSpPr>
      <xdr:spPr>
        <a:xfrm>
          <a:off x="13144500" y="13258800"/>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84455</xdr:rowOff>
    </xdr:from>
    <xdr:to xmlns:xdr="http://schemas.openxmlformats.org/drawingml/2006/spreadsheetDrawing">
      <xdr:col>72</xdr:col>
      <xdr:colOff>38100</xdr:colOff>
      <xdr:row>79</xdr:row>
      <xdr:rowOff>14605</xdr:rowOff>
    </xdr:to>
    <xdr:sp macro="" textlink="">
      <xdr:nvSpPr>
        <xdr:cNvPr id="667" name="楕円 666"/>
        <xdr:cNvSpPr/>
      </xdr:nvSpPr>
      <xdr:spPr>
        <a:xfrm>
          <a:off x="12299950" y="131641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78</xdr:row>
      <xdr:rowOff>134620</xdr:rowOff>
    </xdr:from>
    <xdr:to xmlns:xdr="http://schemas.openxmlformats.org/drawingml/2006/spreadsheetDrawing">
      <xdr:col>76</xdr:col>
      <xdr:colOff>114300</xdr:colOff>
      <xdr:row>79</xdr:row>
      <xdr:rowOff>11430</xdr:rowOff>
    </xdr:to>
    <xdr:cxnSp macro="">
      <xdr:nvCxnSpPr>
        <xdr:cNvPr id="668" name="直線コネクタ 667"/>
        <xdr:cNvCxnSpPr/>
      </xdr:nvCxnSpPr>
      <xdr:spPr>
        <a:xfrm>
          <a:off x="12344400" y="1321435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78</xdr:row>
      <xdr:rowOff>34925</xdr:rowOff>
    </xdr:from>
    <xdr:to xmlns:xdr="http://schemas.openxmlformats.org/drawingml/2006/spreadsheetDrawing">
      <xdr:col>67</xdr:col>
      <xdr:colOff>101600</xdr:colOff>
      <xdr:row>78</xdr:row>
      <xdr:rowOff>135890</xdr:rowOff>
    </xdr:to>
    <xdr:sp macro="" textlink="">
      <xdr:nvSpPr>
        <xdr:cNvPr id="669" name="楕円 668"/>
        <xdr:cNvSpPr/>
      </xdr:nvSpPr>
      <xdr:spPr>
        <a:xfrm>
          <a:off x="11487150" y="131146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85725</xdr:rowOff>
    </xdr:from>
    <xdr:to xmlns:xdr="http://schemas.openxmlformats.org/drawingml/2006/spreadsheetDrawing">
      <xdr:col>71</xdr:col>
      <xdr:colOff>171450</xdr:colOff>
      <xdr:row>78</xdr:row>
      <xdr:rowOff>134620</xdr:rowOff>
    </xdr:to>
    <xdr:cxnSp macro="">
      <xdr:nvCxnSpPr>
        <xdr:cNvPr id="670" name="直線コネクタ 669"/>
        <xdr:cNvCxnSpPr/>
      </xdr:nvCxnSpPr>
      <xdr:spPr>
        <a:xfrm>
          <a:off x="11537950" y="13165455"/>
          <a:ext cx="8064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5715</xdr:rowOff>
    </xdr:from>
    <xdr:ext cx="404495" cy="258445"/>
    <xdr:sp macro="" textlink="">
      <xdr:nvSpPr>
        <xdr:cNvPr id="671" name="n_1aveValue【児童館】&#10;有形固定資産減価償却率"/>
        <xdr:cNvSpPr txBox="1"/>
      </xdr:nvSpPr>
      <xdr:spPr>
        <a:xfrm>
          <a:off x="13742035" y="13756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3810</xdr:rowOff>
    </xdr:from>
    <xdr:ext cx="404495" cy="258445"/>
    <xdr:sp macro="" textlink="">
      <xdr:nvSpPr>
        <xdr:cNvPr id="672" name="n_2aveValue【児童館】&#10;有形固定資産減価償却率"/>
        <xdr:cNvSpPr txBox="1"/>
      </xdr:nvSpPr>
      <xdr:spPr>
        <a:xfrm>
          <a:off x="12960985" y="13754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150495</xdr:rowOff>
    </xdr:from>
    <xdr:ext cx="405130" cy="258445"/>
    <xdr:sp macro="" textlink="">
      <xdr:nvSpPr>
        <xdr:cNvPr id="673" name="n_3aveValue【児童館】&#10;有形固定資産減価償却率"/>
        <xdr:cNvSpPr txBox="1"/>
      </xdr:nvSpPr>
      <xdr:spPr>
        <a:xfrm>
          <a:off x="12167235" y="13733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155575</xdr:rowOff>
    </xdr:from>
    <xdr:ext cx="404495" cy="258445"/>
    <xdr:sp macro="" textlink="">
      <xdr:nvSpPr>
        <xdr:cNvPr id="674" name="n_4aveValue【児童館】&#10;有形固定資産減価償却率"/>
        <xdr:cNvSpPr txBox="1"/>
      </xdr:nvSpPr>
      <xdr:spPr>
        <a:xfrm>
          <a:off x="11354435" y="13738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126365</xdr:rowOff>
    </xdr:from>
    <xdr:ext cx="404495" cy="258445"/>
    <xdr:sp macro="" textlink="">
      <xdr:nvSpPr>
        <xdr:cNvPr id="675" name="n_1mainValue【児童館】&#10;有形固定資産減価償却率"/>
        <xdr:cNvSpPr txBox="1"/>
      </xdr:nvSpPr>
      <xdr:spPr>
        <a:xfrm>
          <a:off x="13742035" y="13038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78105</xdr:rowOff>
    </xdr:from>
    <xdr:ext cx="404495" cy="258445"/>
    <xdr:sp macro="" textlink="">
      <xdr:nvSpPr>
        <xdr:cNvPr id="676" name="n_2mainValue【児童館】&#10;有形固定資産減価償却率"/>
        <xdr:cNvSpPr txBox="1"/>
      </xdr:nvSpPr>
      <xdr:spPr>
        <a:xfrm>
          <a:off x="12960985" y="12990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31115</xdr:rowOff>
    </xdr:from>
    <xdr:ext cx="405130" cy="258445"/>
    <xdr:sp macro="" textlink="">
      <xdr:nvSpPr>
        <xdr:cNvPr id="677" name="n_3mainValue【児童館】&#10;有形固定資産減価償却率"/>
        <xdr:cNvSpPr txBox="1"/>
      </xdr:nvSpPr>
      <xdr:spPr>
        <a:xfrm>
          <a:off x="12167235" y="12943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153035</xdr:rowOff>
    </xdr:from>
    <xdr:ext cx="404495" cy="258445"/>
    <xdr:sp macro="" textlink="">
      <xdr:nvSpPr>
        <xdr:cNvPr id="678" name="n_4mainValue【児童館】&#10;有形固定資産減価償却率"/>
        <xdr:cNvSpPr txBox="1"/>
      </xdr:nvSpPr>
      <xdr:spPr>
        <a:xfrm>
          <a:off x="11354435" y="12897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79" name="正方形/長方形 678"/>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0" name="正方形/長方形 679"/>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1" name="正方形/長方形 680"/>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2" name="正方形/長方形 681"/>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3" name="正方形/長方形 682"/>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4" name="正方形/長方形 683"/>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5" name="正方形/長方形 684"/>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6" name="正方形/長方形 685"/>
        <xdr:cNvSpPr/>
      </xdr:nvSpPr>
      <xdr:spPr>
        <a:xfrm>
          <a:off x="164592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250" cy="224790"/>
    <xdr:sp macro="" textlink="">
      <xdr:nvSpPr>
        <xdr:cNvPr id="687" name="テキスト ボックス 686"/>
        <xdr:cNvSpPr txBox="1"/>
      </xdr:nvSpPr>
      <xdr:spPr>
        <a:xfrm>
          <a:off x="1644015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8" name="直線コネクタ 687"/>
        <xdr:cNvCxnSpPr/>
      </xdr:nvCxnSpPr>
      <xdr:spPr>
        <a:xfrm>
          <a:off x="164592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689" name="直線コネクタ 688"/>
        <xdr:cNvCxnSpPr/>
      </xdr:nvCxnSpPr>
      <xdr:spPr>
        <a:xfrm>
          <a:off x="164592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8445"/>
    <xdr:sp macro="" textlink="">
      <xdr:nvSpPr>
        <xdr:cNvPr id="690" name="テキスト ボックス 689"/>
        <xdr:cNvSpPr txBox="1"/>
      </xdr:nvSpPr>
      <xdr:spPr>
        <a:xfrm>
          <a:off x="160489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691" name="直線コネクタ 690"/>
        <xdr:cNvCxnSpPr/>
      </xdr:nvCxnSpPr>
      <xdr:spPr>
        <a:xfrm>
          <a:off x="164592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8445"/>
    <xdr:sp macro="" textlink="">
      <xdr:nvSpPr>
        <xdr:cNvPr id="692" name="テキスト ボックス 691"/>
        <xdr:cNvSpPr txBox="1"/>
      </xdr:nvSpPr>
      <xdr:spPr>
        <a:xfrm>
          <a:off x="1604899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3" name="直線コネクタ 692"/>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7810"/>
    <xdr:sp macro="" textlink="">
      <xdr:nvSpPr>
        <xdr:cNvPr id="694" name="テキスト ボックス 693"/>
        <xdr:cNvSpPr txBox="1"/>
      </xdr:nvSpPr>
      <xdr:spPr>
        <a:xfrm>
          <a:off x="16048990" y="136499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5" name="直線コネクタ 694"/>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7810"/>
    <xdr:sp macro="" textlink="">
      <xdr:nvSpPr>
        <xdr:cNvPr id="696" name="テキスト ボックス 695"/>
        <xdr:cNvSpPr txBox="1"/>
      </xdr:nvSpPr>
      <xdr:spPr>
        <a:xfrm>
          <a:off x="16048990" y="132759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697" name="直線コネクタ 696"/>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698" name="テキスト ボックス 697"/>
        <xdr:cNvSpPr txBox="1"/>
      </xdr:nvSpPr>
      <xdr:spPr>
        <a:xfrm>
          <a:off x="1604899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9" name="直線コネクタ 698"/>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00" name="テキスト ボックス 699"/>
        <xdr:cNvSpPr txBox="1"/>
      </xdr:nvSpPr>
      <xdr:spPr>
        <a:xfrm>
          <a:off x="1604899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1" name="【児童館】&#10;一人当たり面積グラフ枠"/>
        <xdr:cNvSpPr/>
      </xdr:nvSpPr>
      <xdr:spPr>
        <a:xfrm>
          <a:off x="164592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75565</xdr:rowOff>
    </xdr:from>
    <xdr:to xmlns:xdr="http://schemas.openxmlformats.org/drawingml/2006/spreadsheetDrawing">
      <xdr:col>116</xdr:col>
      <xdr:colOff>62865</xdr:colOff>
      <xdr:row>86</xdr:row>
      <xdr:rowOff>75565</xdr:rowOff>
    </xdr:to>
    <xdr:cxnSp macro="">
      <xdr:nvCxnSpPr>
        <xdr:cNvPr id="702" name="直線コネクタ 701"/>
        <xdr:cNvCxnSpPr/>
      </xdr:nvCxnSpPr>
      <xdr:spPr>
        <a:xfrm flipV="1">
          <a:off x="19951065" y="1315529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79375</xdr:rowOff>
    </xdr:from>
    <xdr:ext cx="469265" cy="258445"/>
    <xdr:sp macro="" textlink="">
      <xdr:nvSpPr>
        <xdr:cNvPr id="703" name="【児童館】&#10;一人当たり面積最小値テキスト"/>
        <xdr:cNvSpPr txBox="1"/>
      </xdr:nvSpPr>
      <xdr:spPr>
        <a:xfrm>
          <a:off x="19989800" y="14500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75565</xdr:rowOff>
    </xdr:from>
    <xdr:to xmlns:xdr="http://schemas.openxmlformats.org/drawingml/2006/spreadsheetDrawing">
      <xdr:col>116</xdr:col>
      <xdr:colOff>152400</xdr:colOff>
      <xdr:row>86</xdr:row>
      <xdr:rowOff>75565</xdr:rowOff>
    </xdr:to>
    <xdr:cxnSp macro="">
      <xdr:nvCxnSpPr>
        <xdr:cNvPr id="704" name="直線コネクタ 703"/>
        <xdr:cNvCxnSpPr/>
      </xdr:nvCxnSpPr>
      <xdr:spPr>
        <a:xfrm>
          <a:off x="19881850" y="14496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22225</xdr:rowOff>
    </xdr:from>
    <xdr:ext cx="469265" cy="258445"/>
    <xdr:sp macro="" textlink="">
      <xdr:nvSpPr>
        <xdr:cNvPr id="705" name="【児童館】&#10;一人当たり面積最大値テキスト"/>
        <xdr:cNvSpPr txBox="1"/>
      </xdr:nvSpPr>
      <xdr:spPr>
        <a:xfrm>
          <a:off x="19989800" y="12934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75565</xdr:rowOff>
    </xdr:from>
    <xdr:to xmlns:xdr="http://schemas.openxmlformats.org/drawingml/2006/spreadsheetDrawing">
      <xdr:col>116</xdr:col>
      <xdr:colOff>152400</xdr:colOff>
      <xdr:row>78</xdr:row>
      <xdr:rowOff>75565</xdr:rowOff>
    </xdr:to>
    <xdr:cxnSp macro="">
      <xdr:nvCxnSpPr>
        <xdr:cNvPr id="706" name="直線コネクタ 705"/>
        <xdr:cNvCxnSpPr/>
      </xdr:nvCxnSpPr>
      <xdr:spPr>
        <a:xfrm>
          <a:off x="19881850" y="13155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162560</xdr:rowOff>
    </xdr:from>
    <xdr:ext cx="469265" cy="258445"/>
    <xdr:sp macro="" textlink="">
      <xdr:nvSpPr>
        <xdr:cNvPr id="707" name="【児童館】&#10;一人当たり面積平均値テキスト"/>
        <xdr:cNvSpPr txBox="1"/>
      </xdr:nvSpPr>
      <xdr:spPr>
        <a:xfrm>
          <a:off x="19989800" y="137452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139065</xdr:rowOff>
    </xdr:from>
    <xdr:to xmlns:xdr="http://schemas.openxmlformats.org/drawingml/2006/spreadsheetDrawing">
      <xdr:col>116</xdr:col>
      <xdr:colOff>114300</xdr:colOff>
      <xdr:row>83</xdr:row>
      <xdr:rowOff>69850</xdr:rowOff>
    </xdr:to>
    <xdr:sp macro="" textlink="">
      <xdr:nvSpPr>
        <xdr:cNvPr id="708" name="フローチャート: 判断 707"/>
        <xdr:cNvSpPr/>
      </xdr:nvSpPr>
      <xdr:spPr>
        <a:xfrm>
          <a:off x="19900900" y="138893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62865</xdr:rowOff>
    </xdr:from>
    <xdr:to xmlns:xdr="http://schemas.openxmlformats.org/drawingml/2006/spreadsheetDrawing">
      <xdr:col>112</xdr:col>
      <xdr:colOff>38100</xdr:colOff>
      <xdr:row>82</xdr:row>
      <xdr:rowOff>165100</xdr:rowOff>
    </xdr:to>
    <xdr:sp macro="" textlink="">
      <xdr:nvSpPr>
        <xdr:cNvPr id="709" name="フローチャート: 判断 708"/>
        <xdr:cNvSpPr/>
      </xdr:nvSpPr>
      <xdr:spPr>
        <a:xfrm>
          <a:off x="19157950" y="138131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100965</xdr:rowOff>
    </xdr:from>
    <xdr:to xmlns:xdr="http://schemas.openxmlformats.org/drawingml/2006/spreadsheetDrawing">
      <xdr:col>107</xdr:col>
      <xdr:colOff>101600</xdr:colOff>
      <xdr:row>83</xdr:row>
      <xdr:rowOff>31750</xdr:rowOff>
    </xdr:to>
    <xdr:sp macro="" textlink="">
      <xdr:nvSpPr>
        <xdr:cNvPr id="710" name="フローチャート: 判断 709"/>
        <xdr:cNvSpPr/>
      </xdr:nvSpPr>
      <xdr:spPr>
        <a:xfrm>
          <a:off x="18345150" y="138512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100965</xdr:rowOff>
    </xdr:from>
    <xdr:to xmlns:xdr="http://schemas.openxmlformats.org/drawingml/2006/spreadsheetDrawing">
      <xdr:col>102</xdr:col>
      <xdr:colOff>165100</xdr:colOff>
      <xdr:row>83</xdr:row>
      <xdr:rowOff>31750</xdr:rowOff>
    </xdr:to>
    <xdr:sp macro="" textlink="">
      <xdr:nvSpPr>
        <xdr:cNvPr id="711" name="フローチャート: 判断 710"/>
        <xdr:cNvSpPr/>
      </xdr:nvSpPr>
      <xdr:spPr>
        <a:xfrm>
          <a:off x="17551400" y="138512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5715</xdr:rowOff>
    </xdr:from>
    <xdr:to xmlns:xdr="http://schemas.openxmlformats.org/drawingml/2006/spreadsheetDrawing">
      <xdr:col>98</xdr:col>
      <xdr:colOff>38100</xdr:colOff>
      <xdr:row>83</xdr:row>
      <xdr:rowOff>107950</xdr:rowOff>
    </xdr:to>
    <xdr:sp macro="" textlink="">
      <xdr:nvSpPr>
        <xdr:cNvPr id="712" name="フローチャート: 判断 711"/>
        <xdr:cNvSpPr/>
      </xdr:nvSpPr>
      <xdr:spPr>
        <a:xfrm>
          <a:off x="16757650" y="1392364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713" name="テキスト ボックス 712"/>
        <xdr:cNvSpPr txBox="1"/>
      </xdr:nvSpPr>
      <xdr:spPr>
        <a:xfrm>
          <a:off x="19780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149860</xdr:rowOff>
    </xdr:from>
    <xdr:ext cx="762000" cy="258445"/>
    <xdr:sp macro="" textlink="">
      <xdr:nvSpPr>
        <xdr:cNvPr id="714" name="テキスト ボックス 713"/>
        <xdr:cNvSpPr txBox="1"/>
      </xdr:nvSpPr>
      <xdr:spPr>
        <a:xfrm>
          <a:off x="19030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715" name="テキスト ボックス 714"/>
        <xdr:cNvSpPr txBox="1"/>
      </xdr:nvSpPr>
      <xdr:spPr>
        <a:xfrm>
          <a:off x="18224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8445"/>
    <xdr:sp macro="" textlink="">
      <xdr:nvSpPr>
        <xdr:cNvPr id="716" name="テキスト ボックス 715"/>
        <xdr:cNvSpPr txBox="1"/>
      </xdr:nvSpPr>
      <xdr:spPr>
        <a:xfrm>
          <a:off x="174307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149860</xdr:rowOff>
    </xdr:from>
    <xdr:ext cx="762000" cy="258445"/>
    <xdr:sp macro="" textlink="">
      <xdr:nvSpPr>
        <xdr:cNvPr id="717" name="テキスト ボックス 716"/>
        <xdr:cNvSpPr txBox="1"/>
      </xdr:nvSpPr>
      <xdr:spPr>
        <a:xfrm>
          <a:off x="166306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120015</xdr:rowOff>
    </xdr:from>
    <xdr:to xmlns:xdr="http://schemas.openxmlformats.org/drawingml/2006/spreadsheetDrawing">
      <xdr:col>116</xdr:col>
      <xdr:colOff>114300</xdr:colOff>
      <xdr:row>84</xdr:row>
      <xdr:rowOff>50800</xdr:rowOff>
    </xdr:to>
    <xdr:sp macro="" textlink="">
      <xdr:nvSpPr>
        <xdr:cNvPr id="718" name="楕円 717"/>
        <xdr:cNvSpPr/>
      </xdr:nvSpPr>
      <xdr:spPr>
        <a:xfrm>
          <a:off x="19900900" y="14037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98425</xdr:rowOff>
    </xdr:from>
    <xdr:ext cx="469265" cy="258445"/>
    <xdr:sp macro="" textlink="">
      <xdr:nvSpPr>
        <xdr:cNvPr id="719" name="【児童館】&#10;一人当たり面積該当値テキスト"/>
        <xdr:cNvSpPr txBox="1"/>
      </xdr:nvSpPr>
      <xdr:spPr>
        <a:xfrm>
          <a:off x="19989800" y="14016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120015</xdr:rowOff>
    </xdr:from>
    <xdr:to xmlns:xdr="http://schemas.openxmlformats.org/drawingml/2006/spreadsheetDrawing">
      <xdr:col>112</xdr:col>
      <xdr:colOff>38100</xdr:colOff>
      <xdr:row>84</xdr:row>
      <xdr:rowOff>50800</xdr:rowOff>
    </xdr:to>
    <xdr:sp macro="" textlink="">
      <xdr:nvSpPr>
        <xdr:cNvPr id="720" name="楕円 719"/>
        <xdr:cNvSpPr/>
      </xdr:nvSpPr>
      <xdr:spPr>
        <a:xfrm>
          <a:off x="19157950" y="140379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84</xdr:row>
      <xdr:rowOff>0</xdr:rowOff>
    </xdr:from>
    <xdr:to xmlns:xdr="http://schemas.openxmlformats.org/drawingml/2006/spreadsheetDrawing">
      <xdr:col>116</xdr:col>
      <xdr:colOff>63500</xdr:colOff>
      <xdr:row>84</xdr:row>
      <xdr:rowOff>0</xdr:rowOff>
    </xdr:to>
    <xdr:cxnSp macro="">
      <xdr:nvCxnSpPr>
        <xdr:cNvPr id="721" name="直線コネクタ 720"/>
        <xdr:cNvCxnSpPr/>
      </xdr:nvCxnSpPr>
      <xdr:spPr>
        <a:xfrm>
          <a:off x="19202400" y="1408557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120015</xdr:rowOff>
    </xdr:from>
    <xdr:to xmlns:xdr="http://schemas.openxmlformats.org/drawingml/2006/spreadsheetDrawing">
      <xdr:col>107</xdr:col>
      <xdr:colOff>101600</xdr:colOff>
      <xdr:row>84</xdr:row>
      <xdr:rowOff>50800</xdr:rowOff>
    </xdr:to>
    <xdr:sp macro="" textlink="">
      <xdr:nvSpPr>
        <xdr:cNvPr id="722" name="楕円 721"/>
        <xdr:cNvSpPr/>
      </xdr:nvSpPr>
      <xdr:spPr>
        <a:xfrm>
          <a:off x="18345150" y="14037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0</xdr:rowOff>
    </xdr:from>
    <xdr:to xmlns:xdr="http://schemas.openxmlformats.org/drawingml/2006/spreadsheetDrawing">
      <xdr:col>111</xdr:col>
      <xdr:colOff>171450</xdr:colOff>
      <xdr:row>84</xdr:row>
      <xdr:rowOff>0</xdr:rowOff>
    </xdr:to>
    <xdr:cxnSp macro="">
      <xdr:nvCxnSpPr>
        <xdr:cNvPr id="723" name="直線コネクタ 722"/>
        <xdr:cNvCxnSpPr/>
      </xdr:nvCxnSpPr>
      <xdr:spPr>
        <a:xfrm>
          <a:off x="18395950" y="1408557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120015</xdr:rowOff>
    </xdr:from>
    <xdr:to xmlns:xdr="http://schemas.openxmlformats.org/drawingml/2006/spreadsheetDrawing">
      <xdr:col>102</xdr:col>
      <xdr:colOff>165100</xdr:colOff>
      <xdr:row>84</xdr:row>
      <xdr:rowOff>50800</xdr:rowOff>
    </xdr:to>
    <xdr:sp macro="" textlink="">
      <xdr:nvSpPr>
        <xdr:cNvPr id="724" name="楕円 723"/>
        <xdr:cNvSpPr/>
      </xdr:nvSpPr>
      <xdr:spPr>
        <a:xfrm>
          <a:off x="17551400" y="14037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0</xdr:rowOff>
    </xdr:from>
    <xdr:to xmlns:xdr="http://schemas.openxmlformats.org/drawingml/2006/spreadsheetDrawing">
      <xdr:col>107</xdr:col>
      <xdr:colOff>50800</xdr:colOff>
      <xdr:row>84</xdr:row>
      <xdr:rowOff>0</xdr:rowOff>
    </xdr:to>
    <xdr:cxnSp macro="">
      <xdr:nvCxnSpPr>
        <xdr:cNvPr id="725" name="直線コネクタ 724"/>
        <xdr:cNvCxnSpPr/>
      </xdr:nvCxnSpPr>
      <xdr:spPr>
        <a:xfrm>
          <a:off x="17602200" y="1408557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120015</xdr:rowOff>
    </xdr:from>
    <xdr:to xmlns:xdr="http://schemas.openxmlformats.org/drawingml/2006/spreadsheetDrawing">
      <xdr:col>98</xdr:col>
      <xdr:colOff>38100</xdr:colOff>
      <xdr:row>84</xdr:row>
      <xdr:rowOff>50800</xdr:rowOff>
    </xdr:to>
    <xdr:sp macro="" textlink="">
      <xdr:nvSpPr>
        <xdr:cNvPr id="726" name="楕円 725"/>
        <xdr:cNvSpPr/>
      </xdr:nvSpPr>
      <xdr:spPr>
        <a:xfrm>
          <a:off x="16757650" y="140379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84</xdr:row>
      <xdr:rowOff>0</xdr:rowOff>
    </xdr:from>
    <xdr:to xmlns:xdr="http://schemas.openxmlformats.org/drawingml/2006/spreadsheetDrawing">
      <xdr:col>102</xdr:col>
      <xdr:colOff>114300</xdr:colOff>
      <xdr:row>84</xdr:row>
      <xdr:rowOff>0</xdr:rowOff>
    </xdr:to>
    <xdr:cxnSp macro="">
      <xdr:nvCxnSpPr>
        <xdr:cNvPr id="727" name="直線コネクタ 726"/>
        <xdr:cNvCxnSpPr/>
      </xdr:nvCxnSpPr>
      <xdr:spPr>
        <a:xfrm>
          <a:off x="16802100" y="1408557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10160</xdr:rowOff>
    </xdr:from>
    <xdr:ext cx="469900" cy="257810"/>
    <xdr:sp macro="" textlink="">
      <xdr:nvSpPr>
        <xdr:cNvPr id="728" name="n_1aveValue【児童館】&#10;一人当たり面積"/>
        <xdr:cNvSpPr txBox="1"/>
      </xdr:nvSpPr>
      <xdr:spPr>
        <a:xfrm>
          <a:off x="18980150" y="1359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48260</xdr:rowOff>
    </xdr:from>
    <xdr:ext cx="469900" cy="257810"/>
    <xdr:sp macro="" textlink="">
      <xdr:nvSpPr>
        <xdr:cNvPr id="729" name="n_2aveValue【児童館】&#10;一人当たり面積"/>
        <xdr:cNvSpPr txBox="1"/>
      </xdr:nvSpPr>
      <xdr:spPr>
        <a:xfrm>
          <a:off x="18180050" y="1363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48260</xdr:rowOff>
    </xdr:from>
    <xdr:ext cx="469900" cy="257810"/>
    <xdr:sp macro="" textlink="">
      <xdr:nvSpPr>
        <xdr:cNvPr id="730" name="n_3aveValue【児童館】&#10;一人当たり面積"/>
        <xdr:cNvSpPr txBox="1"/>
      </xdr:nvSpPr>
      <xdr:spPr>
        <a:xfrm>
          <a:off x="17386300" y="1363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124460</xdr:rowOff>
    </xdr:from>
    <xdr:ext cx="469900" cy="258445"/>
    <xdr:sp macro="" textlink="">
      <xdr:nvSpPr>
        <xdr:cNvPr id="731" name="n_4aveValue【児童館】&#10;一人当たり面積"/>
        <xdr:cNvSpPr txBox="1"/>
      </xdr:nvSpPr>
      <xdr:spPr>
        <a:xfrm>
          <a:off x="16592550" y="13707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41275</xdr:rowOff>
    </xdr:from>
    <xdr:ext cx="469900" cy="258445"/>
    <xdr:sp macro="" textlink="">
      <xdr:nvSpPr>
        <xdr:cNvPr id="732" name="n_1mainValue【児童館】&#10;一人当たり面積"/>
        <xdr:cNvSpPr txBox="1"/>
      </xdr:nvSpPr>
      <xdr:spPr>
        <a:xfrm>
          <a:off x="18980150" y="14126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41275</xdr:rowOff>
    </xdr:from>
    <xdr:ext cx="469900" cy="258445"/>
    <xdr:sp macro="" textlink="">
      <xdr:nvSpPr>
        <xdr:cNvPr id="733" name="n_2mainValue【児童館】&#10;一人当たり面積"/>
        <xdr:cNvSpPr txBox="1"/>
      </xdr:nvSpPr>
      <xdr:spPr>
        <a:xfrm>
          <a:off x="18180050" y="14126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41275</xdr:rowOff>
    </xdr:from>
    <xdr:ext cx="469900" cy="258445"/>
    <xdr:sp macro="" textlink="">
      <xdr:nvSpPr>
        <xdr:cNvPr id="734" name="n_3mainValue【児童館】&#10;一人当たり面積"/>
        <xdr:cNvSpPr txBox="1"/>
      </xdr:nvSpPr>
      <xdr:spPr>
        <a:xfrm>
          <a:off x="17386300" y="14126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41275</xdr:rowOff>
    </xdr:from>
    <xdr:ext cx="469900" cy="258445"/>
    <xdr:sp macro="" textlink="">
      <xdr:nvSpPr>
        <xdr:cNvPr id="735" name="n_4mainValue【児童館】&#10;一人当たり面積"/>
        <xdr:cNvSpPr txBox="1"/>
      </xdr:nvSpPr>
      <xdr:spPr>
        <a:xfrm>
          <a:off x="16592550" y="14126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4" name="テキスト ボックス 743"/>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45" name="直線コネクタ 744"/>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6" name="テキスト ボックス 745"/>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171450</xdr:colOff>
      <xdr:row>108</xdr:row>
      <xdr:rowOff>76200</xdr:rowOff>
    </xdr:to>
    <xdr:cxnSp macro="">
      <xdr:nvCxnSpPr>
        <xdr:cNvPr id="747" name="直線コネクタ 746"/>
        <xdr:cNvCxnSpPr/>
      </xdr:nvCxnSpPr>
      <xdr:spPr>
        <a:xfrm>
          <a:off x="11207750" y="18249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2590" cy="259080"/>
    <xdr:sp macro="" textlink="">
      <xdr:nvSpPr>
        <xdr:cNvPr id="748" name="テキスト ボックス 747"/>
        <xdr:cNvSpPr txBox="1"/>
      </xdr:nvSpPr>
      <xdr:spPr>
        <a:xfrm>
          <a:off x="10842625" y="18107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171450</xdr:colOff>
      <xdr:row>105</xdr:row>
      <xdr:rowOff>133350</xdr:rowOff>
    </xdr:to>
    <xdr:cxnSp macro="">
      <xdr:nvCxnSpPr>
        <xdr:cNvPr id="749" name="直線コネクタ 748"/>
        <xdr:cNvCxnSpPr/>
      </xdr:nvCxnSpPr>
      <xdr:spPr>
        <a:xfrm>
          <a:off x="11207750" y="17792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2590" cy="259080"/>
    <xdr:sp macro="" textlink="">
      <xdr:nvSpPr>
        <xdr:cNvPr id="750" name="テキスト ボックス 749"/>
        <xdr:cNvSpPr txBox="1"/>
      </xdr:nvSpPr>
      <xdr:spPr>
        <a:xfrm>
          <a:off x="10842625" y="176504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171450</xdr:colOff>
      <xdr:row>103</xdr:row>
      <xdr:rowOff>19050</xdr:rowOff>
    </xdr:to>
    <xdr:cxnSp macro="">
      <xdr:nvCxnSpPr>
        <xdr:cNvPr id="751" name="直線コネクタ 750"/>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2590" cy="259080"/>
    <xdr:sp macro="" textlink="">
      <xdr:nvSpPr>
        <xdr:cNvPr id="752" name="テキスト ボックス 751"/>
        <xdr:cNvSpPr txBox="1"/>
      </xdr:nvSpPr>
      <xdr:spPr>
        <a:xfrm>
          <a:off x="10842625" y="17193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171450</xdr:colOff>
      <xdr:row>100</xdr:row>
      <xdr:rowOff>76200</xdr:rowOff>
    </xdr:to>
    <xdr:cxnSp macro="">
      <xdr:nvCxnSpPr>
        <xdr:cNvPr id="753" name="直線コネクタ 752"/>
        <xdr:cNvCxnSpPr/>
      </xdr:nvCxnSpPr>
      <xdr:spPr>
        <a:xfrm>
          <a:off x="11207750" y="16878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2590" cy="259080"/>
    <xdr:sp macro="" textlink="">
      <xdr:nvSpPr>
        <xdr:cNvPr id="754" name="テキスト ボックス 753"/>
        <xdr:cNvSpPr txBox="1"/>
      </xdr:nvSpPr>
      <xdr:spPr>
        <a:xfrm>
          <a:off x="10842625" y="16736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55" name="直線コネクタ 754"/>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56" name="テキスト ボックス 755"/>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7"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117475</xdr:rowOff>
    </xdr:from>
    <xdr:to xmlns:xdr="http://schemas.openxmlformats.org/drawingml/2006/spreadsheetDrawing">
      <xdr:col>85</xdr:col>
      <xdr:colOff>126365</xdr:colOff>
      <xdr:row>107</xdr:row>
      <xdr:rowOff>99060</xdr:rowOff>
    </xdr:to>
    <xdr:cxnSp macro="">
      <xdr:nvCxnSpPr>
        <xdr:cNvPr id="758" name="直線コネクタ 757"/>
        <xdr:cNvCxnSpPr/>
      </xdr:nvCxnSpPr>
      <xdr:spPr>
        <a:xfrm flipV="1">
          <a:off x="14699615" y="16919575"/>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102870</xdr:rowOff>
    </xdr:from>
    <xdr:ext cx="404495" cy="259080"/>
    <xdr:sp macro="" textlink="">
      <xdr:nvSpPr>
        <xdr:cNvPr id="759" name="【公民館】&#10;有形固定資産減価償却率最小値テキスト"/>
        <xdr:cNvSpPr txBox="1"/>
      </xdr:nvSpPr>
      <xdr:spPr>
        <a:xfrm>
          <a:off x="14738350" y="18105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99060</xdr:rowOff>
    </xdr:from>
    <xdr:to xmlns:xdr="http://schemas.openxmlformats.org/drawingml/2006/spreadsheetDrawing">
      <xdr:col>86</xdr:col>
      <xdr:colOff>25400</xdr:colOff>
      <xdr:row>107</xdr:row>
      <xdr:rowOff>99060</xdr:rowOff>
    </xdr:to>
    <xdr:cxnSp macro="">
      <xdr:nvCxnSpPr>
        <xdr:cNvPr id="760" name="直線コネクタ 759"/>
        <xdr:cNvCxnSpPr/>
      </xdr:nvCxnSpPr>
      <xdr:spPr>
        <a:xfrm>
          <a:off x="14611350" y="18101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64135</xdr:rowOff>
    </xdr:from>
    <xdr:ext cx="404495" cy="258445"/>
    <xdr:sp macro="" textlink="">
      <xdr:nvSpPr>
        <xdr:cNvPr id="761" name="【公民館】&#10;有形固定資産減価償却率最大値テキスト"/>
        <xdr:cNvSpPr txBox="1"/>
      </xdr:nvSpPr>
      <xdr:spPr>
        <a:xfrm>
          <a:off x="14738350" y="16694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117475</xdr:rowOff>
    </xdr:from>
    <xdr:to xmlns:xdr="http://schemas.openxmlformats.org/drawingml/2006/spreadsheetDrawing">
      <xdr:col>86</xdr:col>
      <xdr:colOff>25400</xdr:colOff>
      <xdr:row>100</xdr:row>
      <xdr:rowOff>117475</xdr:rowOff>
    </xdr:to>
    <xdr:cxnSp macro="">
      <xdr:nvCxnSpPr>
        <xdr:cNvPr id="762" name="直線コネクタ 761"/>
        <xdr:cNvCxnSpPr/>
      </xdr:nvCxnSpPr>
      <xdr:spPr>
        <a:xfrm>
          <a:off x="14611350" y="16919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153670</xdr:rowOff>
    </xdr:from>
    <xdr:ext cx="404495" cy="259080"/>
    <xdr:sp macro="" textlink="">
      <xdr:nvSpPr>
        <xdr:cNvPr id="763" name="【公民館】&#10;有形固定資産減価償却率平均値テキスト"/>
        <xdr:cNvSpPr txBox="1"/>
      </xdr:nvSpPr>
      <xdr:spPr>
        <a:xfrm>
          <a:off x="14738350" y="1747012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130810</xdr:rowOff>
    </xdr:from>
    <xdr:to xmlns:xdr="http://schemas.openxmlformats.org/drawingml/2006/spreadsheetDrawing">
      <xdr:col>85</xdr:col>
      <xdr:colOff>171450</xdr:colOff>
      <xdr:row>105</xdr:row>
      <xdr:rowOff>60960</xdr:rowOff>
    </xdr:to>
    <xdr:sp macro="" textlink="">
      <xdr:nvSpPr>
        <xdr:cNvPr id="764" name="フローチャート: 判断 763"/>
        <xdr:cNvSpPr/>
      </xdr:nvSpPr>
      <xdr:spPr>
        <a:xfrm>
          <a:off x="14649450" y="17618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96520</xdr:rowOff>
    </xdr:from>
    <xdr:to xmlns:xdr="http://schemas.openxmlformats.org/drawingml/2006/spreadsheetDrawing">
      <xdr:col>81</xdr:col>
      <xdr:colOff>101600</xdr:colOff>
      <xdr:row>105</xdr:row>
      <xdr:rowOff>26670</xdr:rowOff>
    </xdr:to>
    <xdr:sp macro="" textlink="">
      <xdr:nvSpPr>
        <xdr:cNvPr id="765" name="フローチャート: 判断 764"/>
        <xdr:cNvSpPr/>
      </xdr:nvSpPr>
      <xdr:spPr>
        <a:xfrm>
          <a:off x="13887450" y="1758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59690</xdr:rowOff>
    </xdr:from>
    <xdr:to xmlns:xdr="http://schemas.openxmlformats.org/drawingml/2006/spreadsheetDrawing">
      <xdr:col>76</xdr:col>
      <xdr:colOff>165100</xdr:colOff>
      <xdr:row>104</xdr:row>
      <xdr:rowOff>161290</xdr:rowOff>
    </xdr:to>
    <xdr:sp macro="" textlink="">
      <xdr:nvSpPr>
        <xdr:cNvPr id="766" name="フローチャート: 判断 765"/>
        <xdr:cNvSpPr/>
      </xdr:nvSpPr>
      <xdr:spPr>
        <a:xfrm>
          <a:off x="13093700" y="1754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48260</xdr:rowOff>
    </xdr:from>
    <xdr:to xmlns:xdr="http://schemas.openxmlformats.org/drawingml/2006/spreadsheetDrawing">
      <xdr:col>72</xdr:col>
      <xdr:colOff>38100</xdr:colOff>
      <xdr:row>104</xdr:row>
      <xdr:rowOff>149860</xdr:rowOff>
    </xdr:to>
    <xdr:sp macro="" textlink="">
      <xdr:nvSpPr>
        <xdr:cNvPr id="767" name="フローチャート: 判断 766"/>
        <xdr:cNvSpPr/>
      </xdr:nvSpPr>
      <xdr:spPr>
        <a:xfrm>
          <a:off x="12299950" y="17536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16510</xdr:rowOff>
    </xdr:from>
    <xdr:to xmlns:xdr="http://schemas.openxmlformats.org/drawingml/2006/spreadsheetDrawing">
      <xdr:col>67</xdr:col>
      <xdr:colOff>101600</xdr:colOff>
      <xdr:row>104</xdr:row>
      <xdr:rowOff>118110</xdr:rowOff>
    </xdr:to>
    <xdr:sp macro="" textlink="">
      <xdr:nvSpPr>
        <xdr:cNvPr id="768" name="フローチャート: 判断 767"/>
        <xdr:cNvSpPr/>
      </xdr:nvSpPr>
      <xdr:spPr>
        <a:xfrm>
          <a:off x="11487150" y="1750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9" name="テキスト ボックス 768"/>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0" name="テキスト ボックス 769"/>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1" name="テキスト ボックス 770"/>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72" name="テキスト ボックス 771"/>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3" name="テキスト ボックス 772"/>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5080</xdr:rowOff>
    </xdr:from>
    <xdr:to xmlns:xdr="http://schemas.openxmlformats.org/drawingml/2006/spreadsheetDrawing">
      <xdr:col>85</xdr:col>
      <xdr:colOff>171450</xdr:colOff>
      <xdr:row>106</xdr:row>
      <xdr:rowOff>106680</xdr:rowOff>
    </xdr:to>
    <xdr:sp macro="" textlink="">
      <xdr:nvSpPr>
        <xdr:cNvPr id="774" name="楕円 773"/>
        <xdr:cNvSpPr/>
      </xdr:nvSpPr>
      <xdr:spPr>
        <a:xfrm>
          <a:off x="14649450" y="178358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154940</xdr:rowOff>
    </xdr:from>
    <xdr:ext cx="404495" cy="258445"/>
    <xdr:sp macro="" textlink="">
      <xdr:nvSpPr>
        <xdr:cNvPr id="775" name="【公民館】&#10;有形固定資産減価償却率該当値テキスト"/>
        <xdr:cNvSpPr txBox="1"/>
      </xdr:nvSpPr>
      <xdr:spPr>
        <a:xfrm>
          <a:off x="14738350" y="17814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130810</xdr:rowOff>
    </xdr:from>
    <xdr:to xmlns:xdr="http://schemas.openxmlformats.org/drawingml/2006/spreadsheetDrawing">
      <xdr:col>81</xdr:col>
      <xdr:colOff>101600</xdr:colOff>
      <xdr:row>106</xdr:row>
      <xdr:rowOff>60960</xdr:rowOff>
    </xdr:to>
    <xdr:sp macro="" textlink="">
      <xdr:nvSpPr>
        <xdr:cNvPr id="776" name="楕円 775"/>
        <xdr:cNvSpPr/>
      </xdr:nvSpPr>
      <xdr:spPr>
        <a:xfrm>
          <a:off x="13887450" y="177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10160</xdr:rowOff>
    </xdr:from>
    <xdr:to xmlns:xdr="http://schemas.openxmlformats.org/drawingml/2006/spreadsheetDrawing">
      <xdr:col>85</xdr:col>
      <xdr:colOff>127000</xdr:colOff>
      <xdr:row>106</xdr:row>
      <xdr:rowOff>55880</xdr:rowOff>
    </xdr:to>
    <xdr:cxnSp macro="">
      <xdr:nvCxnSpPr>
        <xdr:cNvPr id="777" name="直線コネクタ 776"/>
        <xdr:cNvCxnSpPr/>
      </xdr:nvCxnSpPr>
      <xdr:spPr>
        <a:xfrm>
          <a:off x="13938250" y="1784096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82550</xdr:rowOff>
    </xdr:from>
    <xdr:to xmlns:xdr="http://schemas.openxmlformats.org/drawingml/2006/spreadsheetDrawing">
      <xdr:col>76</xdr:col>
      <xdr:colOff>165100</xdr:colOff>
      <xdr:row>106</xdr:row>
      <xdr:rowOff>12700</xdr:rowOff>
    </xdr:to>
    <xdr:sp macro="" textlink="">
      <xdr:nvSpPr>
        <xdr:cNvPr id="778" name="楕円 777"/>
        <xdr:cNvSpPr/>
      </xdr:nvSpPr>
      <xdr:spPr>
        <a:xfrm>
          <a:off x="13093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133350</xdr:rowOff>
    </xdr:from>
    <xdr:to xmlns:xdr="http://schemas.openxmlformats.org/drawingml/2006/spreadsheetDrawing">
      <xdr:col>81</xdr:col>
      <xdr:colOff>50800</xdr:colOff>
      <xdr:row>106</xdr:row>
      <xdr:rowOff>10160</xdr:rowOff>
    </xdr:to>
    <xdr:cxnSp macro="">
      <xdr:nvCxnSpPr>
        <xdr:cNvPr id="779" name="直線コネクタ 778"/>
        <xdr:cNvCxnSpPr/>
      </xdr:nvCxnSpPr>
      <xdr:spPr>
        <a:xfrm>
          <a:off x="13144500" y="17792700"/>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41275</xdr:rowOff>
    </xdr:from>
    <xdr:to xmlns:xdr="http://schemas.openxmlformats.org/drawingml/2006/spreadsheetDrawing">
      <xdr:col>72</xdr:col>
      <xdr:colOff>38100</xdr:colOff>
      <xdr:row>105</xdr:row>
      <xdr:rowOff>143510</xdr:rowOff>
    </xdr:to>
    <xdr:sp macro="" textlink="">
      <xdr:nvSpPr>
        <xdr:cNvPr id="780" name="楕円 779"/>
        <xdr:cNvSpPr/>
      </xdr:nvSpPr>
      <xdr:spPr>
        <a:xfrm>
          <a:off x="12299950" y="177006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105</xdr:row>
      <xdr:rowOff>92075</xdr:rowOff>
    </xdr:from>
    <xdr:to xmlns:xdr="http://schemas.openxmlformats.org/drawingml/2006/spreadsheetDrawing">
      <xdr:col>76</xdr:col>
      <xdr:colOff>114300</xdr:colOff>
      <xdr:row>105</xdr:row>
      <xdr:rowOff>133350</xdr:rowOff>
    </xdr:to>
    <xdr:cxnSp macro="">
      <xdr:nvCxnSpPr>
        <xdr:cNvPr id="781" name="直線コネクタ 780"/>
        <xdr:cNvCxnSpPr/>
      </xdr:nvCxnSpPr>
      <xdr:spPr>
        <a:xfrm>
          <a:off x="12344400" y="17751425"/>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0</xdr:rowOff>
    </xdr:from>
    <xdr:to xmlns:xdr="http://schemas.openxmlformats.org/drawingml/2006/spreadsheetDrawing">
      <xdr:col>67</xdr:col>
      <xdr:colOff>101600</xdr:colOff>
      <xdr:row>105</xdr:row>
      <xdr:rowOff>101600</xdr:rowOff>
    </xdr:to>
    <xdr:sp macro="" textlink="">
      <xdr:nvSpPr>
        <xdr:cNvPr id="782" name="楕円 781"/>
        <xdr:cNvSpPr/>
      </xdr:nvSpPr>
      <xdr:spPr>
        <a:xfrm>
          <a:off x="1148715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50800</xdr:rowOff>
    </xdr:from>
    <xdr:to xmlns:xdr="http://schemas.openxmlformats.org/drawingml/2006/spreadsheetDrawing">
      <xdr:col>71</xdr:col>
      <xdr:colOff>171450</xdr:colOff>
      <xdr:row>105</xdr:row>
      <xdr:rowOff>92075</xdr:rowOff>
    </xdr:to>
    <xdr:cxnSp macro="">
      <xdr:nvCxnSpPr>
        <xdr:cNvPr id="783" name="直線コネクタ 782"/>
        <xdr:cNvCxnSpPr/>
      </xdr:nvCxnSpPr>
      <xdr:spPr>
        <a:xfrm>
          <a:off x="11537950" y="1771015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43180</xdr:rowOff>
    </xdr:from>
    <xdr:ext cx="404495" cy="258445"/>
    <xdr:sp macro="" textlink="">
      <xdr:nvSpPr>
        <xdr:cNvPr id="784" name="n_1aveValue【公民館】&#10;有形固定資産減価償却率"/>
        <xdr:cNvSpPr txBox="1"/>
      </xdr:nvSpPr>
      <xdr:spPr>
        <a:xfrm>
          <a:off x="13742035" y="17359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6350</xdr:rowOff>
    </xdr:from>
    <xdr:ext cx="404495" cy="258445"/>
    <xdr:sp macro="" textlink="">
      <xdr:nvSpPr>
        <xdr:cNvPr id="785" name="n_2aveValue【公民館】&#10;有形固定資産減価償却率"/>
        <xdr:cNvSpPr txBox="1"/>
      </xdr:nvSpPr>
      <xdr:spPr>
        <a:xfrm>
          <a:off x="12960985" y="17322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166370</xdr:rowOff>
    </xdr:from>
    <xdr:ext cx="405130" cy="258445"/>
    <xdr:sp macro="" textlink="">
      <xdr:nvSpPr>
        <xdr:cNvPr id="786" name="n_3aveValue【公民館】&#10;有形固定資産減価償却率"/>
        <xdr:cNvSpPr txBox="1"/>
      </xdr:nvSpPr>
      <xdr:spPr>
        <a:xfrm>
          <a:off x="12167235" y="17311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134620</xdr:rowOff>
    </xdr:from>
    <xdr:ext cx="404495" cy="258445"/>
    <xdr:sp macro="" textlink="">
      <xdr:nvSpPr>
        <xdr:cNvPr id="787" name="n_4aveValue【公民館】&#10;有形固定資産減価償却率"/>
        <xdr:cNvSpPr txBox="1"/>
      </xdr:nvSpPr>
      <xdr:spPr>
        <a:xfrm>
          <a:off x="11354435" y="17279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52070</xdr:rowOff>
    </xdr:from>
    <xdr:ext cx="404495" cy="258445"/>
    <xdr:sp macro="" textlink="">
      <xdr:nvSpPr>
        <xdr:cNvPr id="788" name="n_1mainValue【公民館】&#10;有形固定資産減価償却率"/>
        <xdr:cNvSpPr txBox="1"/>
      </xdr:nvSpPr>
      <xdr:spPr>
        <a:xfrm>
          <a:off x="13742035" y="17882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3810</xdr:rowOff>
    </xdr:from>
    <xdr:ext cx="404495" cy="259080"/>
    <xdr:sp macro="" textlink="">
      <xdr:nvSpPr>
        <xdr:cNvPr id="789" name="n_2mainValue【公民館】&#10;有形固定資産減価償却率"/>
        <xdr:cNvSpPr txBox="1"/>
      </xdr:nvSpPr>
      <xdr:spPr>
        <a:xfrm>
          <a:off x="12960985" y="17834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133985</xdr:rowOff>
    </xdr:from>
    <xdr:ext cx="405130" cy="258445"/>
    <xdr:sp macro="" textlink="">
      <xdr:nvSpPr>
        <xdr:cNvPr id="790" name="n_3mainValue【公民館】&#10;有形固定資産減価償却率"/>
        <xdr:cNvSpPr txBox="1"/>
      </xdr:nvSpPr>
      <xdr:spPr>
        <a:xfrm>
          <a:off x="12167235" y="17793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92710</xdr:rowOff>
    </xdr:from>
    <xdr:ext cx="404495" cy="259080"/>
    <xdr:sp macro="" textlink="">
      <xdr:nvSpPr>
        <xdr:cNvPr id="791" name="n_4mainValue【公民館】&#10;有形固定資産減価償却率"/>
        <xdr:cNvSpPr txBox="1"/>
      </xdr:nvSpPr>
      <xdr:spPr>
        <a:xfrm>
          <a:off x="11354435" y="17752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2" name="正方形/長方形 791"/>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3" name="正方形/長方形 792"/>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4" name="正方形/長方形 793"/>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5" name="正方形/長方形 794"/>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6" name="正方形/長方形 795"/>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7" name="正方形/長方形 796"/>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8" name="正方形/長方形 797"/>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9" name="正方形/長方形 798"/>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0" name="テキスト ボックス 799"/>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1" name="直線コネクタ 800"/>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2" name="直線コネクタ 801"/>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3" name="テキスト ボックス 802"/>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4" name="直線コネクタ 803"/>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05" name="テキスト ボックス 804"/>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6" name="直線コネクタ 805"/>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07" name="テキスト ボックス 806"/>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8" name="直線コネクタ 807"/>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09" name="テキスト ボックス 808"/>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0" name="直線コネクタ 809"/>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1" name="テキスト ボックス 810"/>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2" name="直線コネクタ 811"/>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3" name="テキスト ボックス 812"/>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4"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34290</xdr:rowOff>
    </xdr:from>
    <xdr:to xmlns:xdr="http://schemas.openxmlformats.org/drawingml/2006/spreadsheetDrawing">
      <xdr:col>116</xdr:col>
      <xdr:colOff>62865</xdr:colOff>
      <xdr:row>108</xdr:row>
      <xdr:rowOff>30480</xdr:rowOff>
    </xdr:to>
    <xdr:cxnSp macro="">
      <xdr:nvCxnSpPr>
        <xdr:cNvPr id="815" name="直線コネクタ 814"/>
        <xdr:cNvCxnSpPr/>
      </xdr:nvCxnSpPr>
      <xdr:spPr>
        <a:xfrm flipV="1">
          <a:off x="19951065" y="1700784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34290</xdr:rowOff>
    </xdr:from>
    <xdr:ext cx="469265" cy="259080"/>
    <xdr:sp macro="" textlink="">
      <xdr:nvSpPr>
        <xdr:cNvPr id="816" name="【公民館】&#10;一人当たり面積最小値テキスト"/>
        <xdr:cNvSpPr txBox="1"/>
      </xdr:nvSpPr>
      <xdr:spPr>
        <a:xfrm>
          <a:off x="19989800" y="18207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30480</xdr:rowOff>
    </xdr:from>
    <xdr:to xmlns:xdr="http://schemas.openxmlformats.org/drawingml/2006/spreadsheetDrawing">
      <xdr:col>116</xdr:col>
      <xdr:colOff>152400</xdr:colOff>
      <xdr:row>108</xdr:row>
      <xdr:rowOff>30480</xdr:rowOff>
    </xdr:to>
    <xdr:cxnSp macro="">
      <xdr:nvCxnSpPr>
        <xdr:cNvPr id="817" name="直線コネクタ 816"/>
        <xdr:cNvCxnSpPr/>
      </xdr:nvCxnSpPr>
      <xdr:spPr>
        <a:xfrm>
          <a:off x="19881850" y="18204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152400</xdr:rowOff>
    </xdr:from>
    <xdr:ext cx="469265" cy="259080"/>
    <xdr:sp macro="" textlink="">
      <xdr:nvSpPr>
        <xdr:cNvPr id="818" name="【公民館】&#10;一人当たり面積最大値テキスト"/>
        <xdr:cNvSpPr txBox="1"/>
      </xdr:nvSpPr>
      <xdr:spPr>
        <a:xfrm>
          <a:off x="19989800" y="16783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34290</xdr:rowOff>
    </xdr:from>
    <xdr:to xmlns:xdr="http://schemas.openxmlformats.org/drawingml/2006/spreadsheetDrawing">
      <xdr:col>116</xdr:col>
      <xdr:colOff>152400</xdr:colOff>
      <xdr:row>101</xdr:row>
      <xdr:rowOff>34290</xdr:rowOff>
    </xdr:to>
    <xdr:cxnSp macro="">
      <xdr:nvCxnSpPr>
        <xdr:cNvPr id="819" name="直線コネクタ 818"/>
        <xdr:cNvCxnSpPr/>
      </xdr:nvCxnSpPr>
      <xdr:spPr>
        <a:xfrm>
          <a:off x="19881850" y="17007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0</xdr:rowOff>
    </xdr:from>
    <xdr:ext cx="469265" cy="259080"/>
    <xdr:sp macro="" textlink="">
      <xdr:nvSpPr>
        <xdr:cNvPr id="820" name="【公民館】&#10;一人当たり面積平均値テキスト"/>
        <xdr:cNvSpPr txBox="1"/>
      </xdr:nvSpPr>
      <xdr:spPr>
        <a:xfrm>
          <a:off x="19989800" y="176593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21590</xdr:rowOff>
    </xdr:from>
    <xdr:to xmlns:xdr="http://schemas.openxmlformats.org/drawingml/2006/spreadsheetDrawing">
      <xdr:col>116</xdr:col>
      <xdr:colOff>114300</xdr:colOff>
      <xdr:row>105</xdr:row>
      <xdr:rowOff>123190</xdr:rowOff>
    </xdr:to>
    <xdr:sp macro="" textlink="">
      <xdr:nvSpPr>
        <xdr:cNvPr id="821" name="フローチャート: 判断 820"/>
        <xdr:cNvSpPr/>
      </xdr:nvSpPr>
      <xdr:spPr>
        <a:xfrm>
          <a:off x="19900900"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147320</xdr:rowOff>
    </xdr:from>
    <xdr:to xmlns:xdr="http://schemas.openxmlformats.org/drawingml/2006/spreadsheetDrawing">
      <xdr:col>112</xdr:col>
      <xdr:colOff>38100</xdr:colOff>
      <xdr:row>105</xdr:row>
      <xdr:rowOff>77470</xdr:rowOff>
    </xdr:to>
    <xdr:sp macro="" textlink="">
      <xdr:nvSpPr>
        <xdr:cNvPr id="822" name="フローチャート: 判断 821"/>
        <xdr:cNvSpPr/>
      </xdr:nvSpPr>
      <xdr:spPr>
        <a:xfrm>
          <a:off x="19157950" y="17635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13970</xdr:rowOff>
    </xdr:from>
    <xdr:to xmlns:xdr="http://schemas.openxmlformats.org/drawingml/2006/spreadsheetDrawing">
      <xdr:col>107</xdr:col>
      <xdr:colOff>101600</xdr:colOff>
      <xdr:row>105</xdr:row>
      <xdr:rowOff>115570</xdr:rowOff>
    </xdr:to>
    <xdr:sp macro="" textlink="">
      <xdr:nvSpPr>
        <xdr:cNvPr id="823" name="フローチャート: 判断 822"/>
        <xdr:cNvSpPr/>
      </xdr:nvSpPr>
      <xdr:spPr>
        <a:xfrm>
          <a:off x="1834515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6350</xdr:rowOff>
    </xdr:from>
    <xdr:to xmlns:xdr="http://schemas.openxmlformats.org/drawingml/2006/spreadsheetDrawing">
      <xdr:col>102</xdr:col>
      <xdr:colOff>165100</xdr:colOff>
      <xdr:row>105</xdr:row>
      <xdr:rowOff>107950</xdr:rowOff>
    </xdr:to>
    <xdr:sp macro="" textlink="">
      <xdr:nvSpPr>
        <xdr:cNvPr id="824" name="フローチャート: 判断 823"/>
        <xdr:cNvSpPr/>
      </xdr:nvSpPr>
      <xdr:spPr>
        <a:xfrm>
          <a:off x="175514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170180</xdr:rowOff>
    </xdr:from>
    <xdr:to xmlns:xdr="http://schemas.openxmlformats.org/drawingml/2006/spreadsheetDrawing">
      <xdr:col>98</xdr:col>
      <xdr:colOff>38100</xdr:colOff>
      <xdr:row>105</xdr:row>
      <xdr:rowOff>100330</xdr:rowOff>
    </xdr:to>
    <xdr:sp macro="" textlink="">
      <xdr:nvSpPr>
        <xdr:cNvPr id="825" name="フローチャート: 判断 824"/>
        <xdr:cNvSpPr/>
      </xdr:nvSpPr>
      <xdr:spPr>
        <a:xfrm>
          <a:off x="16757650" y="17658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6" name="テキスト ボックス 825"/>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27" name="テキスト ボックス 826"/>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28" name="テキスト ボックス 827"/>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9" name="テキスト ボックス 828"/>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30" name="テキスト ボックス 829"/>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113030</xdr:rowOff>
    </xdr:from>
    <xdr:to xmlns:xdr="http://schemas.openxmlformats.org/drawingml/2006/spreadsheetDrawing">
      <xdr:col>116</xdr:col>
      <xdr:colOff>114300</xdr:colOff>
      <xdr:row>104</xdr:row>
      <xdr:rowOff>43180</xdr:rowOff>
    </xdr:to>
    <xdr:sp macro="" textlink="">
      <xdr:nvSpPr>
        <xdr:cNvPr id="831" name="楕円 830"/>
        <xdr:cNvSpPr/>
      </xdr:nvSpPr>
      <xdr:spPr>
        <a:xfrm>
          <a:off x="199009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135890</xdr:rowOff>
    </xdr:from>
    <xdr:ext cx="469265" cy="259080"/>
    <xdr:sp macro="" textlink="">
      <xdr:nvSpPr>
        <xdr:cNvPr id="832" name="【公民館】&#10;一人当たり面積該当値テキスト"/>
        <xdr:cNvSpPr txBox="1"/>
      </xdr:nvSpPr>
      <xdr:spPr>
        <a:xfrm>
          <a:off x="19989800" y="17280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120650</xdr:rowOff>
    </xdr:from>
    <xdr:to xmlns:xdr="http://schemas.openxmlformats.org/drawingml/2006/spreadsheetDrawing">
      <xdr:col>112</xdr:col>
      <xdr:colOff>38100</xdr:colOff>
      <xdr:row>104</xdr:row>
      <xdr:rowOff>50800</xdr:rowOff>
    </xdr:to>
    <xdr:sp macro="" textlink="">
      <xdr:nvSpPr>
        <xdr:cNvPr id="833" name="楕円 832"/>
        <xdr:cNvSpPr/>
      </xdr:nvSpPr>
      <xdr:spPr>
        <a:xfrm>
          <a:off x="19157950" y="17437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103</xdr:row>
      <xdr:rowOff>163830</xdr:rowOff>
    </xdr:from>
    <xdr:to xmlns:xdr="http://schemas.openxmlformats.org/drawingml/2006/spreadsheetDrawing">
      <xdr:col>116</xdr:col>
      <xdr:colOff>63500</xdr:colOff>
      <xdr:row>104</xdr:row>
      <xdr:rowOff>0</xdr:rowOff>
    </xdr:to>
    <xdr:cxnSp macro="">
      <xdr:nvCxnSpPr>
        <xdr:cNvPr id="834" name="直線コネクタ 833"/>
        <xdr:cNvCxnSpPr/>
      </xdr:nvCxnSpPr>
      <xdr:spPr>
        <a:xfrm flipV="1">
          <a:off x="19202400" y="1748028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120650</xdr:rowOff>
    </xdr:from>
    <xdr:to xmlns:xdr="http://schemas.openxmlformats.org/drawingml/2006/spreadsheetDrawing">
      <xdr:col>107</xdr:col>
      <xdr:colOff>101600</xdr:colOff>
      <xdr:row>104</xdr:row>
      <xdr:rowOff>50800</xdr:rowOff>
    </xdr:to>
    <xdr:sp macro="" textlink="">
      <xdr:nvSpPr>
        <xdr:cNvPr id="835" name="楕円 834"/>
        <xdr:cNvSpPr/>
      </xdr:nvSpPr>
      <xdr:spPr>
        <a:xfrm>
          <a:off x="1834515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0</xdr:rowOff>
    </xdr:from>
    <xdr:to xmlns:xdr="http://schemas.openxmlformats.org/drawingml/2006/spreadsheetDrawing">
      <xdr:col>111</xdr:col>
      <xdr:colOff>171450</xdr:colOff>
      <xdr:row>104</xdr:row>
      <xdr:rowOff>0</xdr:rowOff>
    </xdr:to>
    <xdr:cxnSp macro="">
      <xdr:nvCxnSpPr>
        <xdr:cNvPr id="836" name="直線コネクタ 835"/>
        <xdr:cNvCxnSpPr/>
      </xdr:nvCxnSpPr>
      <xdr:spPr>
        <a:xfrm>
          <a:off x="18395950" y="174879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2540</xdr:rowOff>
    </xdr:from>
    <xdr:to xmlns:xdr="http://schemas.openxmlformats.org/drawingml/2006/spreadsheetDrawing">
      <xdr:col>102</xdr:col>
      <xdr:colOff>165100</xdr:colOff>
      <xdr:row>104</xdr:row>
      <xdr:rowOff>104140</xdr:rowOff>
    </xdr:to>
    <xdr:sp macro="" textlink="">
      <xdr:nvSpPr>
        <xdr:cNvPr id="837" name="楕円 836"/>
        <xdr:cNvSpPr/>
      </xdr:nvSpPr>
      <xdr:spPr>
        <a:xfrm>
          <a:off x="175514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0</xdr:rowOff>
    </xdr:from>
    <xdr:to xmlns:xdr="http://schemas.openxmlformats.org/drawingml/2006/spreadsheetDrawing">
      <xdr:col>107</xdr:col>
      <xdr:colOff>50800</xdr:colOff>
      <xdr:row>104</xdr:row>
      <xdr:rowOff>53340</xdr:rowOff>
    </xdr:to>
    <xdr:cxnSp macro="">
      <xdr:nvCxnSpPr>
        <xdr:cNvPr id="838" name="直線コネクタ 837"/>
        <xdr:cNvCxnSpPr/>
      </xdr:nvCxnSpPr>
      <xdr:spPr>
        <a:xfrm flipV="1">
          <a:off x="17602200" y="17487900"/>
          <a:ext cx="7937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10160</xdr:rowOff>
    </xdr:from>
    <xdr:to xmlns:xdr="http://schemas.openxmlformats.org/drawingml/2006/spreadsheetDrawing">
      <xdr:col>98</xdr:col>
      <xdr:colOff>38100</xdr:colOff>
      <xdr:row>104</xdr:row>
      <xdr:rowOff>111760</xdr:rowOff>
    </xdr:to>
    <xdr:sp macro="" textlink="">
      <xdr:nvSpPr>
        <xdr:cNvPr id="839" name="楕円 838"/>
        <xdr:cNvSpPr/>
      </xdr:nvSpPr>
      <xdr:spPr>
        <a:xfrm>
          <a:off x="16757650" y="17498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104</xdr:row>
      <xdr:rowOff>53340</xdr:rowOff>
    </xdr:from>
    <xdr:to xmlns:xdr="http://schemas.openxmlformats.org/drawingml/2006/spreadsheetDrawing">
      <xdr:col>102</xdr:col>
      <xdr:colOff>114300</xdr:colOff>
      <xdr:row>104</xdr:row>
      <xdr:rowOff>60960</xdr:rowOff>
    </xdr:to>
    <xdr:cxnSp macro="">
      <xdr:nvCxnSpPr>
        <xdr:cNvPr id="840" name="直線コネクタ 839"/>
        <xdr:cNvCxnSpPr/>
      </xdr:nvCxnSpPr>
      <xdr:spPr>
        <a:xfrm flipV="1">
          <a:off x="16802100" y="1754124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68580</xdr:rowOff>
    </xdr:from>
    <xdr:ext cx="469900" cy="259080"/>
    <xdr:sp macro="" textlink="">
      <xdr:nvSpPr>
        <xdr:cNvPr id="841" name="n_1aveValue【公民館】&#10;一人当たり面積"/>
        <xdr:cNvSpPr txBox="1"/>
      </xdr:nvSpPr>
      <xdr:spPr>
        <a:xfrm>
          <a:off x="18980150" y="1772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106680</xdr:rowOff>
    </xdr:from>
    <xdr:ext cx="469900" cy="259080"/>
    <xdr:sp macro="" textlink="">
      <xdr:nvSpPr>
        <xdr:cNvPr id="842" name="n_2aveValue【公民館】&#10;一人当たり面積"/>
        <xdr:cNvSpPr txBox="1"/>
      </xdr:nvSpPr>
      <xdr:spPr>
        <a:xfrm>
          <a:off x="18180050" y="17766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99060</xdr:rowOff>
    </xdr:from>
    <xdr:ext cx="469900" cy="258445"/>
    <xdr:sp macro="" textlink="">
      <xdr:nvSpPr>
        <xdr:cNvPr id="843" name="n_3aveValue【公民館】&#10;一人当たり面積"/>
        <xdr:cNvSpPr txBox="1"/>
      </xdr:nvSpPr>
      <xdr:spPr>
        <a:xfrm>
          <a:off x="17386300" y="17758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91440</xdr:rowOff>
    </xdr:from>
    <xdr:ext cx="469900" cy="259080"/>
    <xdr:sp macro="" textlink="">
      <xdr:nvSpPr>
        <xdr:cNvPr id="844" name="n_4aveValue【公民館】&#10;一人当たり面積"/>
        <xdr:cNvSpPr txBox="1"/>
      </xdr:nvSpPr>
      <xdr:spPr>
        <a:xfrm>
          <a:off x="16592550" y="1775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67310</xdr:rowOff>
    </xdr:from>
    <xdr:ext cx="469900" cy="259080"/>
    <xdr:sp macro="" textlink="">
      <xdr:nvSpPr>
        <xdr:cNvPr id="845" name="n_1mainValue【公民館】&#10;一人当たり面積"/>
        <xdr:cNvSpPr txBox="1"/>
      </xdr:nvSpPr>
      <xdr:spPr>
        <a:xfrm>
          <a:off x="18980150" y="1721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67310</xdr:rowOff>
    </xdr:from>
    <xdr:ext cx="469900" cy="259080"/>
    <xdr:sp macro="" textlink="">
      <xdr:nvSpPr>
        <xdr:cNvPr id="846" name="n_2mainValue【公民館】&#10;一人当たり面積"/>
        <xdr:cNvSpPr txBox="1"/>
      </xdr:nvSpPr>
      <xdr:spPr>
        <a:xfrm>
          <a:off x="18180050" y="1721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120650</xdr:rowOff>
    </xdr:from>
    <xdr:ext cx="469900" cy="258445"/>
    <xdr:sp macro="" textlink="">
      <xdr:nvSpPr>
        <xdr:cNvPr id="847" name="n_3mainValue【公民館】&#10;一人当たり面積"/>
        <xdr:cNvSpPr txBox="1"/>
      </xdr:nvSpPr>
      <xdr:spPr>
        <a:xfrm>
          <a:off x="17386300" y="17265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128270</xdr:rowOff>
    </xdr:from>
    <xdr:ext cx="469900" cy="259080"/>
    <xdr:sp macro="" textlink="">
      <xdr:nvSpPr>
        <xdr:cNvPr id="848" name="n_4mainValue【公民館】&#10;一人当たり面積"/>
        <xdr:cNvSpPr txBox="1"/>
      </xdr:nvSpPr>
      <xdr:spPr>
        <a:xfrm>
          <a:off x="16592550" y="1727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9" name="正方形/長方形 848"/>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0" name="正方形/長方形 849"/>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1" name="テキスト ボックス 850"/>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道路の有形固定資産減価償却率が類似団体内平均値を下回るのは、藤塚米島線整備事業や中央通り線整備事業など合併特例債を財源とした整備を実施したためであるとみられる。橋りょう・トンネルの有形固定資産減価償却率は、令和元年度に内谷陸橋等の補修工事が進んたため一旦低下したものの、令和</a:t>
          </a:r>
          <a:r>
            <a:rPr kumimoji="1" lang="en-US" altLang="ja-JP" sz="1300">
              <a:latin typeface="ＭＳ Ｐゴシック"/>
              <a:ea typeface="ＭＳ Ｐゴシック"/>
            </a:rPr>
            <a:t>2</a:t>
          </a:r>
          <a:r>
            <a:rPr kumimoji="1" lang="ja-JP" altLang="en-US" sz="1300">
              <a:latin typeface="ＭＳ Ｐゴシック"/>
              <a:ea typeface="ＭＳ Ｐゴシック"/>
            </a:rPr>
            <a:t>年度以降に大規模な整備等がなく、再び上昇している。公営住宅の有形固定資産減価償却率は上昇しているが、以前から保有する資産の減価償却が進行したものと考えられる。認定こども園・幼稚園・保育所の有形固定資産減価償却率が類似団体内平均値を</a:t>
          </a:r>
          <a:r>
            <a:rPr kumimoji="1" lang="en-US" altLang="ja-JP" sz="1300">
              <a:latin typeface="ＭＳ Ｐゴシック"/>
              <a:ea typeface="ＭＳ Ｐゴシック"/>
            </a:rPr>
            <a:t>10</a:t>
          </a:r>
          <a:r>
            <a:rPr kumimoji="1" lang="ja-JP" altLang="en-US" sz="1300">
              <a:latin typeface="ＭＳ Ｐゴシック"/>
              <a:ea typeface="ＭＳ Ｐゴシック"/>
            </a:rPr>
            <a:t>ポイント以上下回っているのは、令和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年度に複合型子育て支援施設（パレットやぎさき）が整備されたためと考えられる。</a:t>
          </a:r>
          <a:r>
            <a:rPr kumimoji="1" lang="ja-JP" altLang="en-US" sz="1300">
              <a:solidFill>
                <a:sysClr val="windowText" lastClr="000000"/>
              </a:solidFill>
              <a:latin typeface="ＭＳ Ｐゴシック"/>
              <a:ea typeface="ＭＳ Ｐゴシック"/>
            </a:rPr>
            <a:t>学校施設の有形固定資産減価償却率は類似団体内平均値を上回り、令和</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年度も大きな整備を実施しなかったことにより有形固定資産減価償却率が上昇している</a:t>
          </a:r>
          <a:r>
            <a:rPr kumimoji="1" lang="ja-JP" altLang="en-US" sz="1300">
              <a:latin typeface="ＭＳ Ｐゴシック"/>
              <a:ea typeface="ＭＳ Ｐゴシック"/>
            </a:rPr>
            <a:t>。児童館については、春日部市の</a:t>
          </a:r>
          <a:r>
            <a:rPr kumimoji="1" lang="en-US" altLang="ja-JP" sz="1300">
              <a:latin typeface="ＭＳ Ｐゴシック"/>
              <a:ea typeface="ＭＳ Ｐゴシック"/>
            </a:rPr>
            <a:t>3</a:t>
          </a:r>
          <a:r>
            <a:rPr kumimoji="1" lang="ja-JP" altLang="en-US" sz="1300">
              <a:latin typeface="ＭＳ Ｐゴシック"/>
              <a:ea typeface="ＭＳ Ｐゴシック"/>
            </a:rPr>
            <a:t>つの児童館は比較的近年に整備されたものであるため、類似団体内では低い有形固定資産減価償却率を示しているが、一人当たり面積は類似団体内平均値を下回っている状況である。公民館については、有形固定資産減価償却率は類似団体内平均値を上回っているが、一人当たり面積は類似団体内平均値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8445"/>
    <xdr:sp macro="" textlink="">
      <xdr:nvSpPr>
        <xdr:cNvPr id="29" name="テキスト ボックス 28"/>
        <xdr:cNvSpPr txBox="1"/>
      </xdr:nvSpPr>
      <xdr:spPr>
        <a:xfrm>
          <a:off x="641350" y="273685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41350" y="335661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41350" y="36696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858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7810"/>
    <xdr:sp macro="" textlink="">
      <xdr:nvSpPr>
        <xdr:cNvPr id="45" name="テキスト ボックス 44"/>
        <xdr:cNvSpPr txBox="1"/>
      </xdr:nvSpPr>
      <xdr:spPr>
        <a:xfrm>
          <a:off x="275590" y="69989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858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2590" cy="258445"/>
    <xdr:sp macro="" textlink="">
      <xdr:nvSpPr>
        <xdr:cNvPr id="47" name="テキスト ボックス 46"/>
        <xdr:cNvSpPr txBox="1"/>
      </xdr:nvSpPr>
      <xdr:spPr>
        <a:xfrm>
          <a:off x="339725" y="66789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858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2590" cy="258445"/>
    <xdr:sp macro="" textlink="">
      <xdr:nvSpPr>
        <xdr:cNvPr id="49" name="テキスト ボックス 48"/>
        <xdr:cNvSpPr txBox="1"/>
      </xdr:nvSpPr>
      <xdr:spPr>
        <a:xfrm>
          <a:off x="339725" y="63607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858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2590" cy="257810"/>
    <xdr:sp macro="" textlink="">
      <xdr:nvSpPr>
        <xdr:cNvPr id="51" name="テキスト ボックス 50"/>
        <xdr:cNvSpPr txBox="1"/>
      </xdr:nvSpPr>
      <xdr:spPr>
        <a:xfrm>
          <a:off x="339725" y="604139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157480</xdr:rowOff>
    </xdr:from>
    <xdr:to xmlns:xdr="http://schemas.openxmlformats.org/drawingml/2006/spreadsheetDrawing">
      <xdr:col>28</xdr:col>
      <xdr:colOff>114300</xdr:colOff>
      <xdr:row>34</xdr:row>
      <xdr:rowOff>157480</xdr:rowOff>
    </xdr:to>
    <xdr:cxnSp macro="">
      <xdr:nvCxnSpPr>
        <xdr:cNvPr id="52" name="直線コネクタ 51"/>
        <xdr:cNvCxnSpPr/>
      </xdr:nvCxnSpPr>
      <xdr:spPr>
        <a:xfrm>
          <a:off x="6858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8445"/>
    <xdr:sp macro="" textlink="">
      <xdr:nvSpPr>
        <xdr:cNvPr id="53" name="テキスト ボックス 52"/>
        <xdr:cNvSpPr txBox="1"/>
      </xdr:nvSpPr>
      <xdr:spPr>
        <a:xfrm>
          <a:off x="339725" y="57194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384810" y="540004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165735</xdr:rowOff>
    </xdr:from>
    <xdr:to xmlns:xdr="http://schemas.openxmlformats.org/drawingml/2006/spreadsheetDrawing">
      <xdr:col>24</xdr:col>
      <xdr:colOff>62865</xdr:colOff>
      <xdr:row>42</xdr:row>
      <xdr:rowOff>80645</xdr:rowOff>
    </xdr:to>
    <xdr:cxnSp macro="">
      <xdr:nvCxnSpPr>
        <xdr:cNvPr id="58" name="直線コネクタ 57"/>
        <xdr:cNvCxnSpPr/>
      </xdr:nvCxnSpPr>
      <xdr:spPr>
        <a:xfrm flipV="1">
          <a:off x="4177665" y="570166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4495" cy="257810"/>
    <xdr:sp macro="" textlink="">
      <xdr:nvSpPr>
        <xdr:cNvPr id="59" name="【図書館】&#10;有形固定資産減価償却率最小値テキスト"/>
        <xdr:cNvSpPr txBox="1"/>
      </xdr:nvSpPr>
      <xdr:spPr>
        <a:xfrm>
          <a:off x="4216400" y="71297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80645</xdr:rowOff>
    </xdr:from>
    <xdr:to xmlns:xdr="http://schemas.openxmlformats.org/drawingml/2006/spreadsheetDrawing">
      <xdr:col>24</xdr:col>
      <xdr:colOff>152400</xdr:colOff>
      <xdr:row>42</xdr:row>
      <xdr:rowOff>80645</xdr:rowOff>
    </xdr:to>
    <xdr:cxnSp macro="">
      <xdr:nvCxnSpPr>
        <xdr:cNvPr id="60" name="直線コネクタ 59"/>
        <xdr:cNvCxnSpPr/>
      </xdr:nvCxnSpPr>
      <xdr:spPr>
        <a:xfrm>
          <a:off x="4108450" y="7125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111760</xdr:rowOff>
    </xdr:from>
    <xdr:ext cx="404495" cy="258445"/>
    <xdr:sp macro="" textlink="">
      <xdr:nvSpPr>
        <xdr:cNvPr id="61" name="【図書館】&#10;有形固定資産減価償却率最大値テキスト"/>
        <xdr:cNvSpPr txBox="1"/>
      </xdr:nvSpPr>
      <xdr:spPr>
        <a:xfrm>
          <a:off x="4216400" y="5480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165735</xdr:rowOff>
    </xdr:from>
    <xdr:to xmlns:xdr="http://schemas.openxmlformats.org/drawingml/2006/spreadsheetDrawing">
      <xdr:col>24</xdr:col>
      <xdr:colOff>152400</xdr:colOff>
      <xdr:row>33</xdr:row>
      <xdr:rowOff>165735</xdr:rowOff>
    </xdr:to>
    <xdr:cxnSp macro="">
      <xdr:nvCxnSpPr>
        <xdr:cNvPr id="62" name="直線コネクタ 61"/>
        <xdr:cNvCxnSpPr/>
      </xdr:nvCxnSpPr>
      <xdr:spPr>
        <a:xfrm>
          <a:off x="4108450" y="5701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137160</xdr:rowOff>
    </xdr:from>
    <xdr:ext cx="404495" cy="258445"/>
    <xdr:sp macro="" textlink="">
      <xdr:nvSpPr>
        <xdr:cNvPr id="63" name="【図書館】&#10;有形固定資産減価償却率平均値テキスト"/>
        <xdr:cNvSpPr txBox="1"/>
      </xdr:nvSpPr>
      <xdr:spPr>
        <a:xfrm>
          <a:off x="4216400" y="61760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114300</xdr:rowOff>
    </xdr:from>
    <xdr:to xmlns:xdr="http://schemas.openxmlformats.org/drawingml/2006/spreadsheetDrawing">
      <xdr:col>24</xdr:col>
      <xdr:colOff>114300</xdr:colOff>
      <xdr:row>38</xdr:row>
      <xdr:rowOff>44450</xdr:rowOff>
    </xdr:to>
    <xdr:sp macro="" textlink="">
      <xdr:nvSpPr>
        <xdr:cNvPr id="64" name="フローチャート: 判断 63"/>
        <xdr:cNvSpPr/>
      </xdr:nvSpPr>
      <xdr:spPr>
        <a:xfrm>
          <a:off x="4127500" y="6320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71120</xdr:rowOff>
    </xdr:from>
    <xdr:to xmlns:xdr="http://schemas.openxmlformats.org/drawingml/2006/spreadsheetDrawing">
      <xdr:col>20</xdr:col>
      <xdr:colOff>38100</xdr:colOff>
      <xdr:row>38</xdr:row>
      <xdr:rowOff>1270</xdr:rowOff>
    </xdr:to>
    <xdr:sp macro="" textlink="">
      <xdr:nvSpPr>
        <xdr:cNvPr id="65" name="フローチャート: 判断 64"/>
        <xdr:cNvSpPr/>
      </xdr:nvSpPr>
      <xdr:spPr>
        <a:xfrm>
          <a:off x="3384550" y="62776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149860</xdr:rowOff>
    </xdr:to>
    <xdr:sp macro="" textlink="">
      <xdr:nvSpPr>
        <xdr:cNvPr id="66" name="フローチャート: 判断 65"/>
        <xdr:cNvSpPr/>
      </xdr:nvSpPr>
      <xdr:spPr>
        <a:xfrm>
          <a:off x="257175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57150</xdr:rowOff>
    </xdr:from>
    <xdr:to xmlns:xdr="http://schemas.openxmlformats.org/drawingml/2006/spreadsheetDrawing">
      <xdr:col>10</xdr:col>
      <xdr:colOff>165100</xdr:colOff>
      <xdr:row>37</xdr:row>
      <xdr:rowOff>159385</xdr:rowOff>
    </xdr:to>
    <xdr:sp macro="" textlink="">
      <xdr:nvSpPr>
        <xdr:cNvPr id="67" name="フローチャート: 判断 66"/>
        <xdr:cNvSpPr/>
      </xdr:nvSpPr>
      <xdr:spPr>
        <a:xfrm>
          <a:off x="1778000" y="62636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153035</xdr:rowOff>
    </xdr:from>
    <xdr:to xmlns:xdr="http://schemas.openxmlformats.org/drawingml/2006/spreadsheetDrawing">
      <xdr:col>6</xdr:col>
      <xdr:colOff>38100</xdr:colOff>
      <xdr:row>37</xdr:row>
      <xdr:rowOff>82550</xdr:rowOff>
    </xdr:to>
    <xdr:sp macro="" textlink="">
      <xdr:nvSpPr>
        <xdr:cNvPr id="68" name="フローチャート: 判断 67"/>
        <xdr:cNvSpPr/>
      </xdr:nvSpPr>
      <xdr:spPr>
        <a:xfrm>
          <a:off x="984250" y="619188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70" name="テキスト ボックス 69"/>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1" name="テキスト ボックス 70"/>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3" name="テキスト ボックス 72"/>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76835</xdr:rowOff>
    </xdr:from>
    <xdr:to xmlns:xdr="http://schemas.openxmlformats.org/drawingml/2006/spreadsheetDrawing">
      <xdr:col>24</xdr:col>
      <xdr:colOff>114300</xdr:colOff>
      <xdr:row>40</xdr:row>
      <xdr:rowOff>6985</xdr:rowOff>
    </xdr:to>
    <xdr:sp macro="" textlink="">
      <xdr:nvSpPr>
        <xdr:cNvPr id="74" name="楕円 73"/>
        <xdr:cNvSpPr/>
      </xdr:nvSpPr>
      <xdr:spPr>
        <a:xfrm>
          <a:off x="412750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55245</xdr:rowOff>
    </xdr:from>
    <xdr:ext cx="404495" cy="258445"/>
    <xdr:sp macro="" textlink="">
      <xdr:nvSpPr>
        <xdr:cNvPr id="75" name="【図書館】&#10;有形固定資産減価償却率該当値テキスト"/>
        <xdr:cNvSpPr txBox="1"/>
      </xdr:nvSpPr>
      <xdr:spPr>
        <a:xfrm>
          <a:off x="4216400" y="6597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59690</xdr:rowOff>
    </xdr:from>
    <xdr:to xmlns:xdr="http://schemas.openxmlformats.org/drawingml/2006/spreadsheetDrawing">
      <xdr:col>20</xdr:col>
      <xdr:colOff>38100</xdr:colOff>
      <xdr:row>39</xdr:row>
      <xdr:rowOff>161290</xdr:rowOff>
    </xdr:to>
    <xdr:sp macro="" textlink="">
      <xdr:nvSpPr>
        <xdr:cNvPr id="76" name="楕円 75"/>
        <xdr:cNvSpPr/>
      </xdr:nvSpPr>
      <xdr:spPr>
        <a:xfrm>
          <a:off x="3384550" y="6601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109855</xdr:rowOff>
    </xdr:from>
    <xdr:to xmlns:xdr="http://schemas.openxmlformats.org/drawingml/2006/spreadsheetDrawing">
      <xdr:col>24</xdr:col>
      <xdr:colOff>63500</xdr:colOff>
      <xdr:row>39</xdr:row>
      <xdr:rowOff>128270</xdr:rowOff>
    </xdr:to>
    <xdr:cxnSp macro="">
      <xdr:nvCxnSpPr>
        <xdr:cNvPr id="77" name="直線コネクタ 76"/>
        <xdr:cNvCxnSpPr/>
      </xdr:nvCxnSpPr>
      <xdr:spPr>
        <a:xfrm>
          <a:off x="3429000" y="6651625"/>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28575</xdr:rowOff>
    </xdr:from>
    <xdr:to xmlns:xdr="http://schemas.openxmlformats.org/drawingml/2006/spreadsheetDrawing">
      <xdr:col>15</xdr:col>
      <xdr:colOff>101600</xdr:colOff>
      <xdr:row>39</xdr:row>
      <xdr:rowOff>130175</xdr:rowOff>
    </xdr:to>
    <xdr:sp macro="" textlink="">
      <xdr:nvSpPr>
        <xdr:cNvPr id="78" name="楕円 77"/>
        <xdr:cNvSpPr/>
      </xdr:nvSpPr>
      <xdr:spPr>
        <a:xfrm>
          <a:off x="257175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78740</xdr:rowOff>
    </xdr:from>
    <xdr:to xmlns:xdr="http://schemas.openxmlformats.org/drawingml/2006/spreadsheetDrawing">
      <xdr:col>19</xdr:col>
      <xdr:colOff>171450</xdr:colOff>
      <xdr:row>39</xdr:row>
      <xdr:rowOff>109855</xdr:rowOff>
    </xdr:to>
    <xdr:cxnSp macro="">
      <xdr:nvCxnSpPr>
        <xdr:cNvPr id="79" name="直線コネクタ 78"/>
        <xdr:cNvCxnSpPr/>
      </xdr:nvCxnSpPr>
      <xdr:spPr>
        <a:xfrm>
          <a:off x="2622550" y="6620510"/>
          <a:ext cx="8064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170180</xdr:rowOff>
    </xdr:from>
    <xdr:to xmlns:xdr="http://schemas.openxmlformats.org/drawingml/2006/spreadsheetDrawing">
      <xdr:col>10</xdr:col>
      <xdr:colOff>165100</xdr:colOff>
      <xdr:row>39</xdr:row>
      <xdr:rowOff>100330</xdr:rowOff>
    </xdr:to>
    <xdr:sp macro="" textlink="">
      <xdr:nvSpPr>
        <xdr:cNvPr id="80" name="楕円 79"/>
        <xdr:cNvSpPr/>
      </xdr:nvSpPr>
      <xdr:spPr>
        <a:xfrm>
          <a:off x="1778000" y="654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50165</xdr:rowOff>
    </xdr:from>
    <xdr:to xmlns:xdr="http://schemas.openxmlformats.org/drawingml/2006/spreadsheetDrawing">
      <xdr:col>15</xdr:col>
      <xdr:colOff>50800</xdr:colOff>
      <xdr:row>39</xdr:row>
      <xdr:rowOff>78740</xdr:rowOff>
    </xdr:to>
    <xdr:cxnSp macro="">
      <xdr:nvCxnSpPr>
        <xdr:cNvPr id="81" name="直線コネクタ 80"/>
        <xdr:cNvCxnSpPr/>
      </xdr:nvCxnSpPr>
      <xdr:spPr>
        <a:xfrm>
          <a:off x="1828800" y="659193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141605</xdr:rowOff>
    </xdr:from>
    <xdr:to xmlns:xdr="http://schemas.openxmlformats.org/drawingml/2006/spreadsheetDrawing">
      <xdr:col>6</xdr:col>
      <xdr:colOff>38100</xdr:colOff>
      <xdr:row>39</xdr:row>
      <xdr:rowOff>71755</xdr:rowOff>
    </xdr:to>
    <xdr:sp macro="" textlink="">
      <xdr:nvSpPr>
        <xdr:cNvPr id="82" name="楕円 81"/>
        <xdr:cNvSpPr/>
      </xdr:nvSpPr>
      <xdr:spPr>
        <a:xfrm>
          <a:off x="984250" y="65157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39</xdr:row>
      <xdr:rowOff>20320</xdr:rowOff>
    </xdr:from>
    <xdr:to xmlns:xdr="http://schemas.openxmlformats.org/drawingml/2006/spreadsheetDrawing">
      <xdr:col>10</xdr:col>
      <xdr:colOff>114300</xdr:colOff>
      <xdr:row>39</xdr:row>
      <xdr:rowOff>50165</xdr:rowOff>
    </xdr:to>
    <xdr:cxnSp macro="">
      <xdr:nvCxnSpPr>
        <xdr:cNvPr id="83" name="直線コネクタ 82"/>
        <xdr:cNvCxnSpPr/>
      </xdr:nvCxnSpPr>
      <xdr:spPr>
        <a:xfrm>
          <a:off x="1028700" y="656209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17145</xdr:rowOff>
    </xdr:from>
    <xdr:ext cx="404495" cy="258445"/>
    <xdr:sp macro="" textlink="">
      <xdr:nvSpPr>
        <xdr:cNvPr id="84" name="n_1aveValue【図書館】&#10;有形固定資産減価償却率"/>
        <xdr:cNvSpPr txBox="1"/>
      </xdr:nvSpPr>
      <xdr:spPr>
        <a:xfrm>
          <a:off x="3239135" y="6055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165735</xdr:rowOff>
    </xdr:from>
    <xdr:ext cx="404495" cy="258445"/>
    <xdr:sp macro="" textlink="">
      <xdr:nvSpPr>
        <xdr:cNvPr id="85" name="n_2aveValue【図書館】&#10;有形固定資産減価償却率"/>
        <xdr:cNvSpPr txBox="1"/>
      </xdr:nvSpPr>
      <xdr:spPr>
        <a:xfrm>
          <a:off x="2439035" y="6036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4445</xdr:rowOff>
    </xdr:from>
    <xdr:ext cx="404495" cy="258445"/>
    <xdr:sp macro="" textlink="">
      <xdr:nvSpPr>
        <xdr:cNvPr id="86" name="n_3aveValue【図書館】&#10;有形固定資産減価償却率"/>
        <xdr:cNvSpPr txBox="1"/>
      </xdr:nvSpPr>
      <xdr:spPr>
        <a:xfrm>
          <a:off x="1645285" y="6043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99060</xdr:rowOff>
    </xdr:from>
    <xdr:ext cx="405130" cy="258445"/>
    <xdr:sp macro="" textlink="">
      <xdr:nvSpPr>
        <xdr:cNvPr id="87" name="n_4aveValue【図書館】&#10;有形固定資産減価償却率"/>
        <xdr:cNvSpPr txBox="1"/>
      </xdr:nvSpPr>
      <xdr:spPr>
        <a:xfrm>
          <a:off x="851535" y="5970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152400</xdr:rowOff>
    </xdr:from>
    <xdr:ext cx="404495" cy="258445"/>
    <xdr:sp macro="" textlink="">
      <xdr:nvSpPr>
        <xdr:cNvPr id="88" name="n_1mainValue【図書館】&#10;有形固定資産減価償却率"/>
        <xdr:cNvSpPr txBox="1"/>
      </xdr:nvSpPr>
      <xdr:spPr>
        <a:xfrm>
          <a:off x="3239135" y="6694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120650</xdr:rowOff>
    </xdr:from>
    <xdr:ext cx="404495" cy="258445"/>
    <xdr:sp macro="" textlink="">
      <xdr:nvSpPr>
        <xdr:cNvPr id="89" name="n_2mainValue【図書館】&#10;有形固定資産減価償却率"/>
        <xdr:cNvSpPr txBox="1"/>
      </xdr:nvSpPr>
      <xdr:spPr>
        <a:xfrm>
          <a:off x="2439035" y="6662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92075</xdr:rowOff>
    </xdr:from>
    <xdr:ext cx="404495" cy="258445"/>
    <xdr:sp macro="" textlink="">
      <xdr:nvSpPr>
        <xdr:cNvPr id="90" name="n_3mainValue【図書館】&#10;有形固定資産減価償却率"/>
        <xdr:cNvSpPr txBox="1"/>
      </xdr:nvSpPr>
      <xdr:spPr>
        <a:xfrm>
          <a:off x="1645285" y="6633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62865</xdr:rowOff>
    </xdr:from>
    <xdr:ext cx="405130" cy="258445"/>
    <xdr:sp macro="" textlink="">
      <xdr:nvSpPr>
        <xdr:cNvPr id="91" name="n_4mainValue【図書館】&#10;有形固定資産減価償却率"/>
        <xdr:cNvSpPr txBox="1"/>
      </xdr:nvSpPr>
      <xdr:spPr>
        <a:xfrm>
          <a:off x="851535" y="6604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4790"/>
    <xdr:sp macro="" textlink="">
      <xdr:nvSpPr>
        <xdr:cNvPr id="100" name="テキスト ボックス 99"/>
        <xdr:cNvSpPr txBox="1"/>
      </xdr:nvSpPr>
      <xdr:spPr>
        <a:xfrm>
          <a:off x="591820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2" name="直線コネクタ 101"/>
        <xdr:cNvCxnSpPr/>
      </xdr:nvCxnSpPr>
      <xdr:spPr>
        <a:xfrm>
          <a:off x="5956300" y="7009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8445"/>
    <xdr:sp macro="" textlink="">
      <xdr:nvSpPr>
        <xdr:cNvPr id="103" name="テキスト ボックス 102"/>
        <xdr:cNvSpPr txBox="1"/>
      </xdr:nvSpPr>
      <xdr:spPr>
        <a:xfrm>
          <a:off x="5527040" y="68719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4" name="直線コネクタ 103"/>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7810"/>
    <xdr:sp macro="" textlink="">
      <xdr:nvSpPr>
        <xdr:cNvPr id="105" name="テキスト ボックス 104"/>
        <xdr:cNvSpPr txBox="1"/>
      </xdr:nvSpPr>
      <xdr:spPr>
        <a:xfrm>
          <a:off x="5527040" y="64223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6" name="直線コネクタ 105"/>
        <xdr:cNvCxnSpPr/>
      </xdr:nvCxnSpPr>
      <xdr:spPr>
        <a:xfrm>
          <a:off x="5956300" y="6114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8445"/>
    <xdr:sp macro="" textlink="">
      <xdr:nvSpPr>
        <xdr:cNvPr id="107" name="テキスト ボックス 106"/>
        <xdr:cNvSpPr txBox="1"/>
      </xdr:nvSpPr>
      <xdr:spPr>
        <a:xfrm>
          <a:off x="5527040" y="5976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8" name="直線コネクタ 107"/>
        <xdr:cNvCxnSpPr/>
      </xdr:nvCxnSpPr>
      <xdr:spPr>
        <a:xfrm>
          <a:off x="5956300" y="56686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8445"/>
    <xdr:sp macro="" textlink="">
      <xdr:nvSpPr>
        <xdr:cNvPr id="109" name="テキスト ボックス 108"/>
        <xdr:cNvSpPr txBox="1"/>
      </xdr:nvSpPr>
      <xdr:spPr>
        <a:xfrm>
          <a:off x="5527040" y="55308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0" name="直線コネクタ 109"/>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7810"/>
    <xdr:sp macro="" textlink="">
      <xdr:nvSpPr>
        <xdr:cNvPr id="111" name="テキスト ボックス 110"/>
        <xdr:cNvSpPr txBox="1"/>
      </xdr:nvSpPr>
      <xdr:spPr>
        <a:xfrm>
          <a:off x="552704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12" name="【図書館】&#10;一人当たり面積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64135</xdr:rowOff>
    </xdr:from>
    <xdr:to xmlns:xdr="http://schemas.openxmlformats.org/drawingml/2006/spreadsheetDrawing">
      <xdr:col>54</xdr:col>
      <xdr:colOff>171450</xdr:colOff>
      <xdr:row>40</xdr:row>
      <xdr:rowOff>98425</xdr:rowOff>
    </xdr:to>
    <xdr:cxnSp macro="">
      <xdr:nvCxnSpPr>
        <xdr:cNvPr id="113" name="直線コネクタ 112"/>
        <xdr:cNvCxnSpPr/>
      </xdr:nvCxnSpPr>
      <xdr:spPr>
        <a:xfrm flipV="1">
          <a:off x="9429750" y="5600065"/>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102870</xdr:rowOff>
    </xdr:from>
    <xdr:ext cx="469265" cy="257810"/>
    <xdr:sp macro="" textlink="">
      <xdr:nvSpPr>
        <xdr:cNvPr id="114" name="【図書館】&#10;一人当たり面積最小値テキスト"/>
        <xdr:cNvSpPr txBox="1"/>
      </xdr:nvSpPr>
      <xdr:spPr>
        <a:xfrm>
          <a:off x="9467850" y="68122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98425</xdr:rowOff>
    </xdr:from>
    <xdr:to xmlns:xdr="http://schemas.openxmlformats.org/drawingml/2006/spreadsheetDrawing">
      <xdr:col>55</xdr:col>
      <xdr:colOff>88900</xdr:colOff>
      <xdr:row>40</xdr:row>
      <xdr:rowOff>98425</xdr:rowOff>
    </xdr:to>
    <xdr:cxnSp macro="">
      <xdr:nvCxnSpPr>
        <xdr:cNvPr id="115" name="直線コネクタ 114"/>
        <xdr:cNvCxnSpPr/>
      </xdr:nvCxnSpPr>
      <xdr:spPr>
        <a:xfrm>
          <a:off x="9359900" y="6807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11430</xdr:rowOff>
    </xdr:from>
    <xdr:ext cx="469265" cy="257810"/>
    <xdr:sp macro="" textlink="">
      <xdr:nvSpPr>
        <xdr:cNvPr id="116" name="【図書館】&#10;一人当たり面積最大値テキスト"/>
        <xdr:cNvSpPr txBox="1"/>
      </xdr:nvSpPr>
      <xdr:spPr>
        <a:xfrm>
          <a:off x="9467850" y="537972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64135</xdr:rowOff>
    </xdr:from>
    <xdr:to xmlns:xdr="http://schemas.openxmlformats.org/drawingml/2006/spreadsheetDrawing">
      <xdr:col>55</xdr:col>
      <xdr:colOff>88900</xdr:colOff>
      <xdr:row>33</xdr:row>
      <xdr:rowOff>64135</xdr:rowOff>
    </xdr:to>
    <xdr:cxnSp macro="">
      <xdr:nvCxnSpPr>
        <xdr:cNvPr id="117" name="直線コネクタ 116"/>
        <xdr:cNvCxnSpPr/>
      </xdr:nvCxnSpPr>
      <xdr:spPr>
        <a:xfrm>
          <a:off x="9359900" y="5600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151130</xdr:rowOff>
    </xdr:from>
    <xdr:ext cx="469265" cy="258445"/>
    <xdr:sp macro="" textlink="">
      <xdr:nvSpPr>
        <xdr:cNvPr id="118" name="【図書館】&#10;一人当たり面積平均値テキスト"/>
        <xdr:cNvSpPr txBox="1"/>
      </xdr:nvSpPr>
      <xdr:spPr>
        <a:xfrm>
          <a:off x="9467850" y="61899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128270</xdr:rowOff>
    </xdr:from>
    <xdr:to xmlns:xdr="http://schemas.openxmlformats.org/drawingml/2006/spreadsheetDrawing">
      <xdr:col>55</xdr:col>
      <xdr:colOff>50800</xdr:colOff>
      <xdr:row>38</xdr:row>
      <xdr:rowOff>57785</xdr:rowOff>
    </xdr:to>
    <xdr:sp macro="" textlink="">
      <xdr:nvSpPr>
        <xdr:cNvPr id="119" name="フローチャート: 判断 118"/>
        <xdr:cNvSpPr/>
      </xdr:nvSpPr>
      <xdr:spPr>
        <a:xfrm>
          <a:off x="9398000" y="63347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128270</xdr:rowOff>
    </xdr:from>
    <xdr:to xmlns:xdr="http://schemas.openxmlformats.org/drawingml/2006/spreadsheetDrawing">
      <xdr:col>50</xdr:col>
      <xdr:colOff>165100</xdr:colOff>
      <xdr:row>38</xdr:row>
      <xdr:rowOff>57785</xdr:rowOff>
    </xdr:to>
    <xdr:sp macro="" textlink="">
      <xdr:nvSpPr>
        <xdr:cNvPr id="120" name="フローチャート: 判断 119"/>
        <xdr:cNvSpPr/>
      </xdr:nvSpPr>
      <xdr:spPr>
        <a:xfrm>
          <a:off x="8636000" y="6334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105410</xdr:rowOff>
    </xdr:from>
    <xdr:to xmlns:xdr="http://schemas.openxmlformats.org/drawingml/2006/spreadsheetDrawing">
      <xdr:col>46</xdr:col>
      <xdr:colOff>38100</xdr:colOff>
      <xdr:row>38</xdr:row>
      <xdr:rowOff>35560</xdr:rowOff>
    </xdr:to>
    <xdr:sp macro="" textlink="">
      <xdr:nvSpPr>
        <xdr:cNvPr id="121" name="フローチャート: 判断 120"/>
        <xdr:cNvSpPr/>
      </xdr:nvSpPr>
      <xdr:spPr>
        <a:xfrm>
          <a:off x="7842250" y="63119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128270</xdr:rowOff>
    </xdr:from>
    <xdr:to xmlns:xdr="http://schemas.openxmlformats.org/drawingml/2006/spreadsheetDrawing">
      <xdr:col>41</xdr:col>
      <xdr:colOff>101600</xdr:colOff>
      <xdr:row>38</xdr:row>
      <xdr:rowOff>57785</xdr:rowOff>
    </xdr:to>
    <xdr:sp macro="" textlink="">
      <xdr:nvSpPr>
        <xdr:cNvPr id="122" name="フローチャート: 判断 121"/>
        <xdr:cNvSpPr/>
      </xdr:nvSpPr>
      <xdr:spPr>
        <a:xfrm>
          <a:off x="7029450" y="6334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128270</xdr:rowOff>
    </xdr:from>
    <xdr:to xmlns:xdr="http://schemas.openxmlformats.org/drawingml/2006/spreadsheetDrawing">
      <xdr:col>36</xdr:col>
      <xdr:colOff>165100</xdr:colOff>
      <xdr:row>38</xdr:row>
      <xdr:rowOff>57785</xdr:rowOff>
    </xdr:to>
    <xdr:sp macro="" textlink="">
      <xdr:nvSpPr>
        <xdr:cNvPr id="123" name="フローチャート: 判断 122"/>
        <xdr:cNvSpPr/>
      </xdr:nvSpPr>
      <xdr:spPr>
        <a:xfrm>
          <a:off x="6235700" y="6334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4" name="テキスト ボックス 123"/>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5" name="テキスト ボックス 124"/>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26" name="テキスト ボックス 125"/>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7" name="テキスト ボックス 126"/>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8" name="テキスト ボックス 127"/>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48260</xdr:rowOff>
    </xdr:from>
    <xdr:to xmlns:xdr="http://schemas.openxmlformats.org/drawingml/2006/spreadsheetDrawing">
      <xdr:col>55</xdr:col>
      <xdr:colOff>50800</xdr:colOff>
      <xdr:row>40</xdr:row>
      <xdr:rowOff>149860</xdr:rowOff>
    </xdr:to>
    <xdr:sp macro="" textlink="">
      <xdr:nvSpPr>
        <xdr:cNvPr id="129" name="楕円 128"/>
        <xdr:cNvSpPr/>
      </xdr:nvSpPr>
      <xdr:spPr>
        <a:xfrm>
          <a:off x="9398000" y="6757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133985</xdr:rowOff>
    </xdr:from>
    <xdr:ext cx="469265" cy="258445"/>
    <xdr:sp macro="" textlink="">
      <xdr:nvSpPr>
        <xdr:cNvPr id="130" name="【図書館】&#10;一人当たり面積該当値テキスト"/>
        <xdr:cNvSpPr txBox="1"/>
      </xdr:nvSpPr>
      <xdr:spPr>
        <a:xfrm>
          <a:off x="9467850" y="6675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48260</xdr:rowOff>
    </xdr:from>
    <xdr:to xmlns:xdr="http://schemas.openxmlformats.org/drawingml/2006/spreadsheetDrawing">
      <xdr:col>50</xdr:col>
      <xdr:colOff>165100</xdr:colOff>
      <xdr:row>40</xdr:row>
      <xdr:rowOff>149860</xdr:rowOff>
    </xdr:to>
    <xdr:sp macro="" textlink="">
      <xdr:nvSpPr>
        <xdr:cNvPr id="131" name="楕円 130"/>
        <xdr:cNvSpPr/>
      </xdr:nvSpPr>
      <xdr:spPr>
        <a:xfrm>
          <a:off x="86360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98425</xdr:rowOff>
    </xdr:from>
    <xdr:to xmlns:xdr="http://schemas.openxmlformats.org/drawingml/2006/spreadsheetDrawing">
      <xdr:col>55</xdr:col>
      <xdr:colOff>0</xdr:colOff>
      <xdr:row>40</xdr:row>
      <xdr:rowOff>98425</xdr:rowOff>
    </xdr:to>
    <xdr:cxnSp macro="">
      <xdr:nvCxnSpPr>
        <xdr:cNvPr id="132" name="直線コネクタ 131"/>
        <xdr:cNvCxnSpPr/>
      </xdr:nvCxnSpPr>
      <xdr:spPr>
        <a:xfrm>
          <a:off x="8686800" y="680783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48260</xdr:rowOff>
    </xdr:from>
    <xdr:to xmlns:xdr="http://schemas.openxmlformats.org/drawingml/2006/spreadsheetDrawing">
      <xdr:col>46</xdr:col>
      <xdr:colOff>38100</xdr:colOff>
      <xdr:row>40</xdr:row>
      <xdr:rowOff>149860</xdr:rowOff>
    </xdr:to>
    <xdr:sp macro="" textlink="">
      <xdr:nvSpPr>
        <xdr:cNvPr id="133" name="楕円 132"/>
        <xdr:cNvSpPr/>
      </xdr:nvSpPr>
      <xdr:spPr>
        <a:xfrm>
          <a:off x="7842250" y="6757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98425</xdr:rowOff>
    </xdr:from>
    <xdr:to xmlns:xdr="http://schemas.openxmlformats.org/drawingml/2006/spreadsheetDrawing">
      <xdr:col>50</xdr:col>
      <xdr:colOff>114300</xdr:colOff>
      <xdr:row>40</xdr:row>
      <xdr:rowOff>98425</xdr:rowOff>
    </xdr:to>
    <xdr:cxnSp macro="">
      <xdr:nvCxnSpPr>
        <xdr:cNvPr id="134" name="直線コネクタ 133"/>
        <xdr:cNvCxnSpPr/>
      </xdr:nvCxnSpPr>
      <xdr:spPr>
        <a:xfrm>
          <a:off x="7886700" y="68078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48260</xdr:rowOff>
    </xdr:from>
    <xdr:to xmlns:xdr="http://schemas.openxmlformats.org/drawingml/2006/spreadsheetDrawing">
      <xdr:col>41</xdr:col>
      <xdr:colOff>101600</xdr:colOff>
      <xdr:row>40</xdr:row>
      <xdr:rowOff>149860</xdr:rowOff>
    </xdr:to>
    <xdr:sp macro="" textlink="">
      <xdr:nvSpPr>
        <xdr:cNvPr id="135" name="楕円 134"/>
        <xdr:cNvSpPr/>
      </xdr:nvSpPr>
      <xdr:spPr>
        <a:xfrm>
          <a:off x="702945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98425</xdr:rowOff>
    </xdr:from>
    <xdr:to xmlns:xdr="http://schemas.openxmlformats.org/drawingml/2006/spreadsheetDrawing">
      <xdr:col>45</xdr:col>
      <xdr:colOff>171450</xdr:colOff>
      <xdr:row>40</xdr:row>
      <xdr:rowOff>98425</xdr:rowOff>
    </xdr:to>
    <xdr:cxnSp macro="">
      <xdr:nvCxnSpPr>
        <xdr:cNvPr id="136" name="直線コネクタ 135"/>
        <xdr:cNvCxnSpPr/>
      </xdr:nvCxnSpPr>
      <xdr:spPr>
        <a:xfrm>
          <a:off x="7080250" y="68078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48260</xdr:rowOff>
    </xdr:from>
    <xdr:to xmlns:xdr="http://schemas.openxmlformats.org/drawingml/2006/spreadsheetDrawing">
      <xdr:col>36</xdr:col>
      <xdr:colOff>165100</xdr:colOff>
      <xdr:row>40</xdr:row>
      <xdr:rowOff>149860</xdr:rowOff>
    </xdr:to>
    <xdr:sp macro="" textlink="">
      <xdr:nvSpPr>
        <xdr:cNvPr id="137" name="楕円 136"/>
        <xdr:cNvSpPr/>
      </xdr:nvSpPr>
      <xdr:spPr>
        <a:xfrm>
          <a:off x="6235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98425</xdr:rowOff>
    </xdr:from>
    <xdr:to xmlns:xdr="http://schemas.openxmlformats.org/drawingml/2006/spreadsheetDrawing">
      <xdr:col>41</xdr:col>
      <xdr:colOff>50800</xdr:colOff>
      <xdr:row>40</xdr:row>
      <xdr:rowOff>98425</xdr:rowOff>
    </xdr:to>
    <xdr:cxnSp macro="">
      <xdr:nvCxnSpPr>
        <xdr:cNvPr id="138" name="直線コネクタ 137"/>
        <xdr:cNvCxnSpPr/>
      </xdr:nvCxnSpPr>
      <xdr:spPr>
        <a:xfrm>
          <a:off x="6286500" y="68078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74295</xdr:rowOff>
    </xdr:from>
    <xdr:ext cx="469900" cy="258445"/>
    <xdr:sp macro="" textlink="">
      <xdr:nvSpPr>
        <xdr:cNvPr id="139" name="n_1aveValue【図書館】&#10;一人当たり面積"/>
        <xdr:cNvSpPr txBox="1"/>
      </xdr:nvSpPr>
      <xdr:spPr>
        <a:xfrm>
          <a:off x="8458200" y="6113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51435</xdr:rowOff>
    </xdr:from>
    <xdr:ext cx="469900" cy="258445"/>
    <xdr:sp macro="" textlink="">
      <xdr:nvSpPr>
        <xdr:cNvPr id="140" name="n_2aveValue【図書館】&#10;一人当たり面積"/>
        <xdr:cNvSpPr txBox="1"/>
      </xdr:nvSpPr>
      <xdr:spPr>
        <a:xfrm>
          <a:off x="7677150" y="6090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74295</xdr:rowOff>
    </xdr:from>
    <xdr:ext cx="469900" cy="258445"/>
    <xdr:sp macro="" textlink="">
      <xdr:nvSpPr>
        <xdr:cNvPr id="141" name="n_3aveValue【図書館】&#10;一人当たり面積"/>
        <xdr:cNvSpPr txBox="1"/>
      </xdr:nvSpPr>
      <xdr:spPr>
        <a:xfrm>
          <a:off x="6864350" y="6113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74295</xdr:rowOff>
    </xdr:from>
    <xdr:ext cx="469900" cy="258445"/>
    <xdr:sp macro="" textlink="">
      <xdr:nvSpPr>
        <xdr:cNvPr id="142" name="n_4aveValue【図書館】&#10;一人当たり面積"/>
        <xdr:cNvSpPr txBox="1"/>
      </xdr:nvSpPr>
      <xdr:spPr>
        <a:xfrm>
          <a:off x="6070600" y="6113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140970</xdr:rowOff>
    </xdr:from>
    <xdr:ext cx="469900" cy="257810"/>
    <xdr:sp macro="" textlink="">
      <xdr:nvSpPr>
        <xdr:cNvPr id="143" name="n_1mainValue【図書館】&#10;一人当たり面積"/>
        <xdr:cNvSpPr txBox="1"/>
      </xdr:nvSpPr>
      <xdr:spPr>
        <a:xfrm>
          <a:off x="8458200" y="6850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140970</xdr:rowOff>
    </xdr:from>
    <xdr:ext cx="469900" cy="257810"/>
    <xdr:sp macro="" textlink="">
      <xdr:nvSpPr>
        <xdr:cNvPr id="144" name="n_2mainValue【図書館】&#10;一人当たり面積"/>
        <xdr:cNvSpPr txBox="1"/>
      </xdr:nvSpPr>
      <xdr:spPr>
        <a:xfrm>
          <a:off x="7677150" y="6850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140970</xdr:rowOff>
    </xdr:from>
    <xdr:ext cx="469900" cy="257810"/>
    <xdr:sp macro="" textlink="">
      <xdr:nvSpPr>
        <xdr:cNvPr id="145" name="n_3mainValue【図書館】&#10;一人当たり面積"/>
        <xdr:cNvSpPr txBox="1"/>
      </xdr:nvSpPr>
      <xdr:spPr>
        <a:xfrm>
          <a:off x="6864350" y="6850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140970</xdr:rowOff>
    </xdr:from>
    <xdr:ext cx="469900" cy="257810"/>
    <xdr:sp macro="" textlink="">
      <xdr:nvSpPr>
        <xdr:cNvPr id="146" name="n_4mainValue【図書館】&#10;一人当たり面積"/>
        <xdr:cNvSpPr txBox="1"/>
      </xdr:nvSpPr>
      <xdr:spPr>
        <a:xfrm>
          <a:off x="6070600" y="6850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7" name="正方形/長方形 146"/>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4" name="正方形/長方形 153"/>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4790"/>
    <xdr:sp macro="" textlink="">
      <xdr:nvSpPr>
        <xdr:cNvPr id="155" name="テキスト ボックス 154"/>
        <xdr:cNvSpPr txBox="1"/>
      </xdr:nvSpPr>
      <xdr:spPr>
        <a:xfrm>
          <a:off x="666750" y="875919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6" name="直線コネクタ 155"/>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7" name="テキスト ボックス 156"/>
        <xdr:cNvSpPr txBox="1"/>
      </xdr:nvSpPr>
      <xdr:spPr>
        <a:xfrm>
          <a:off x="27559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8" name="直線コネクタ 157"/>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8445"/>
    <xdr:sp macro="" textlink="">
      <xdr:nvSpPr>
        <xdr:cNvPr id="159" name="テキスト ボックス 158"/>
        <xdr:cNvSpPr txBox="1"/>
      </xdr:nvSpPr>
      <xdr:spPr>
        <a:xfrm>
          <a:off x="27559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2590" cy="257810"/>
    <xdr:sp macro="" textlink="">
      <xdr:nvSpPr>
        <xdr:cNvPr id="161" name="テキスト ボックス 160"/>
        <xdr:cNvSpPr txBox="1"/>
      </xdr:nvSpPr>
      <xdr:spPr>
        <a:xfrm>
          <a:off x="339725" y="102971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2590" cy="257810"/>
    <xdr:sp macro="" textlink="">
      <xdr:nvSpPr>
        <xdr:cNvPr id="163" name="テキスト ボックス 162"/>
        <xdr:cNvSpPr txBox="1"/>
      </xdr:nvSpPr>
      <xdr:spPr>
        <a:xfrm>
          <a:off x="339725" y="99231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4" name="直線コネクタ 163"/>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2590" cy="258445"/>
    <xdr:sp macro="" textlink="">
      <xdr:nvSpPr>
        <xdr:cNvPr id="165" name="テキスト ボックス 164"/>
        <xdr:cNvSpPr txBox="1"/>
      </xdr:nvSpPr>
      <xdr:spPr>
        <a:xfrm>
          <a:off x="339725" y="95542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2590" cy="258445"/>
    <xdr:sp macro="" textlink="">
      <xdr:nvSpPr>
        <xdr:cNvPr id="167" name="テキスト ボックス 166"/>
        <xdr:cNvSpPr txBox="1"/>
      </xdr:nvSpPr>
      <xdr:spPr>
        <a:xfrm>
          <a:off x="339725" y="91808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8" name="直線コネクタ 167"/>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8455" cy="257810"/>
    <xdr:sp macro="" textlink="">
      <xdr:nvSpPr>
        <xdr:cNvPr id="169" name="テキスト ボックス 168"/>
        <xdr:cNvSpPr txBox="1"/>
      </xdr:nvSpPr>
      <xdr:spPr>
        <a:xfrm>
          <a:off x="384810" y="880681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70"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11430</xdr:rowOff>
    </xdr:from>
    <xdr:to xmlns:xdr="http://schemas.openxmlformats.org/drawingml/2006/spreadsheetDrawing">
      <xdr:col>24</xdr:col>
      <xdr:colOff>62865</xdr:colOff>
      <xdr:row>63</xdr:row>
      <xdr:rowOff>45085</xdr:rowOff>
    </xdr:to>
    <xdr:cxnSp macro="">
      <xdr:nvCxnSpPr>
        <xdr:cNvPr id="171" name="直線コネクタ 170"/>
        <xdr:cNvCxnSpPr/>
      </xdr:nvCxnSpPr>
      <xdr:spPr>
        <a:xfrm flipV="1">
          <a:off x="4177665" y="9570720"/>
          <a:ext cx="0" cy="1039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49530</xdr:rowOff>
    </xdr:from>
    <xdr:ext cx="404495" cy="258445"/>
    <xdr:sp macro="" textlink="">
      <xdr:nvSpPr>
        <xdr:cNvPr id="172" name="【体育館・プール】&#10;有形固定資産減価償却率最小値テキスト"/>
        <xdr:cNvSpPr txBox="1"/>
      </xdr:nvSpPr>
      <xdr:spPr>
        <a:xfrm>
          <a:off x="4216400" y="10614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45085</xdr:rowOff>
    </xdr:from>
    <xdr:to xmlns:xdr="http://schemas.openxmlformats.org/drawingml/2006/spreadsheetDrawing">
      <xdr:col>24</xdr:col>
      <xdr:colOff>152400</xdr:colOff>
      <xdr:row>63</xdr:row>
      <xdr:rowOff>45085</xdr:rowOff>
    </xdr:to>
    <xdr:cxnSp macro="">
      <xdr:nvCxnSpPr>
        <xdr:cNvPr id="173" name="直線コネクタ 172"/>
        <xdr:cNvCxnSpPr/>
      </xdr:nvCxnSpPr>
      <xdr:spPr>
        <a:xfrm>
          <a:off x="4108450" y="10610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129540</xdr:rowOff>
    </xdr:from>
    <xdr:ext cx="404495" cy="258445"/>
    <xdr:sp macro="" textlink="">
      <xdr:nvSpPr>
        <xdr:cNvPr id="174" name="【体育館・プール】&#10;有形固定資産減価償却率最大値テキスト"/>
        <xdr:cNvSpPr txBox="1"/>
      </xdr:nvSpPr>
      <xdr:spPr>
        <a:xfrm>
          <a:off x="4216400" y="9353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11430</xdr:rowOff>
    </xdr:from>
    <xdr:to xmlns:xdr="http://schemas.openxmlformats.org/drawingml/2006/spreadsheetDrawing">
      <xdr:col>24</xdr:col>
      <xdr:colOff>152400</xdr:colOff>
      <xdr:row>57</xdr:row>
      <xdr:rowOff>11430</xdr:rowOff>
    </xdr:to>
    <xdr:cxnSp macro="">
      <xdr:nvCxnSpPr>
        <xdr:cNvPr id="175" name="直線コネクタ 174"/>
        <xdr:cNvCxnSpPr/>
      </xdr:nvCxnSpPr>
      <xdr:spPr>
        <a:xfrm>
          <a:off x="4108450" y="9570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71120</xdr:rowOff>
    </xdr:from>
    <xdr:ext cx="404495" cy="258445"/>
    <xdr:sp macro="" textlink="">
      <xdr:nvSpPr>
        <xdr:cNvPr id="176" name="【体育館・プール】&#10;有形固定資産減価償却率平均値テキスト"/>
        <xdr:cNvSpPr txBox="1"/>
      </xdr:nvSpPr>
      <xdr:spPr>
        <a:xfrm>
          <a:off x="4216400" y="97980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48260</xdr:rowOff>
    </xdr:from>
    <xdr:to xmlns:xdr="http://schemas.openxmlformats.org/drawingml/2006/spreadsheetDrawing">
      <xdr:col>24</xdr:col>
      <xdr:colOff>114300</xdr:colOff>
      <xdr:row>59</xdr:row>
      <xdr:rowOff>149860</xdr:rowOff>
    </xdr:to>
    <xdr:sp macro="" textlink="">
      <xdr:nvSpPr>
        <xdr:cNvPr id="177" name="フローチャート: 判断 176"/>
        <xdr:cNvSpPr/>
      </xdr:nvSpPr>
      <xdr:spPr>
        <a:xfrm>
          <a:off x="4127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158750</xdr:rowOff>
    </xdr:from>
    <xdr:to xmlns:xdr="http://schemas.openxmlformats.org/drawingml/2006/spreadsheetDrawing">
      <xdr:col>20</xdr:col>
      <xdr:colOff>38100</xdr:colOff>
      <xdr:row>59</xdr:row>
      <xdr:rowOff>88900</xdr:rowOff>
    </xdr:to>
    <xdr:sp macro="" textlink="">
      <xdr:nvSpPr>
        <xdr:cNvPr id="178" name="フローチャート: 判断 177"/>
        <xdr:cNvSpPr/>
      </xdr:nvSpPr>
      <xdr:spPr>
        <a:xfrm>
          <a:off x="3384550" y="98856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5715</xdr:rowOff>
    </xdr:from>
    <xdr:to xmlns:xdr="http://schemas.openxmlformats.org/drawingml/2006/spreadsheetDrawing">
      <xdr:col>15</xdr:col>
      <xdr:colOff>101600</xdr:colOff>
      <xdr:row>59</xdr:row>
      <xdr:rowOff>107950</xdr:rowOff>
    </xdr:to>
    <xdr:sp macro="" textlink="">
      <xdr:nvSpPr>
        <xdr:cNvPr id="179" name="フローチャート: 判断 178"/>
        <xdr:cNvSpPr/>
      </xdr:nvSpPr>
      <xdr:spPr>
        <a:xfrm>
          <a:off x="2571750" y="9900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128270</xdr:rowOff>
    </xdr:from>
    <xdr:to xmlns:xdr="http://schemas.openxmlformats.org/drawingml/2006/spreadsheetDrawing">
      <xdr:col>10</xdr:col>
      <xdr:colOff>165100</xdr:colOff>
      <xdr:row>59</xdr:row>
      <xdr:rowOff>57785</xdr:rowOff>
    </xdr:to>
    <xdr:sp macro="" textlink="">
      <xdr:nvSpPr>
        <xdr:cNvPr id="180" name="フローチャート: 判断 179"/>
        <xdr:cNvSpPr/>
      </xdr:nvSpPr>
      <xdr:spPr>
        <a:xfrm>
          <a:off x="1778000" y="98552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135255</xdr:rowOff>
    </xdr:from>
    <xdr:to xmlns:xdr="http://schemas.openxmlformats.org/drawingml/2006/spreadsheetDrawing">
      <xdr:col>6</xdr:col>
      <xdr:colOff>38100</xdr:colOff>
      <xdr:row>59</xdr:row>
      <xdr:rowOff>66040</xdr:rowOff>
    </xdr:to>
    <xdr:sp macro="" textlink="">
      <xdr:nvSpPr>
        <xdr:cNvPr id="181" name="フローチャート: 判断 180"/>
        <xdr:cNvSpPr/>
      </xdr:nvSpPr>
      <xdr:spPr>
        <a:xfrm>
          <a:off x="984250" y="98621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2" name="テキスト ボックス 181"/>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83" name="テキスト ボックス 182"/>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84" name="テキスト ボックス 183"/>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5" name="テキスト ボックス 184"/>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86" name="テキスト ボックス 185"/>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62865</xdr:rowOff>
    </xdr:from>
    <xdr:to xmlns:xdr="http://schemas.openxmlformats.org/drawingml/2006/spreadsheetDrawing">
      <xdr:col>24</xdr:col>
      <xdr:colOff>114300</xdr:colOff>
      <xdr:row>60</xdr:row>
      <xdr:rowOff>165100</xdr:rowOff>
    </xdr:to>
    <xdr:sp macro="" textlink="">
      <xdr:nvSpPr>
        <xdr:cNvPr id="187" name="楕円 186"/>
        <xdr:cNvSpPr/>
      </xdr:nvSpPr>
      <xdr:spPr>
        <a:xfrm>
          <a:off x="4127500" y="10125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41275</xdr:rowOff>
    </xdr:from>
    <xdr:ext cx="404495" cy="258445"/>
    <xdr:sp macro="" textlink="">
      <xdr:nvSpPr>
        <xdr:cNvPr id="188" name="【体育館・プール】&#10;有形固定資産減価償却率該当値テキスト"/>
        <xdr:cNvSpPr txBox="1"/>
      </xdr:nvSpPr>
      <xdr:spPr>
        <a:xfrm>
          <a:off x="4216400" y="10103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15875</xdr:rowOff>
    </xdr:from>
    <xdr:to xmlns:xdr="http://schemas.openxmlformats.org/drawingml/2006/spreadsheetDrawing">
      <xdr:col>20</xdr:col>
      <xdr:colOff>38100</xdr:colOff>
      <xdr:row>60</xdr:row>
      <xdr:rowOff>116840</xdr:rowOff>
    </xdr:to>
    <xdr:sp macro="" textlink="">
      <xdr:nvSpPr>
        <xdr:cNvPr id="189" name="楕円 188"/>
        <xdr:cNvSpPr/>
      </xdr:nvSpPr>
      <xdr:spPr>
        <a:xfrm>
          <a:off x="3384550" y="1007808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60</xdr:row>
      <xdr:rowOff>66675</xdr:rowOff>
    </xdr:from>
    <xdr:to xmlns:xdr="http://schemas.openxmlformats.org/drawingml/2006/spreadsheetDrawing">
      <xdr:col>24</xdr:col>
      <xdr:colOff>63500</xdr:colOff>
      <xdr:row>60</xdr:row>
      <xdr:rowOff>113665</xdr:rowOff>
    </xdr:to>
    <xdr:cxnSp macro="">
      <xdr:nvCxnSpPr>
        <xdr:cNvPr id="190" name="直線コネクタ 189"/>
        <xdr:cNvCxnSpPr/>
      </xdr:nvCxnSpPr>
      <xdr:spPr>
        <a:xfrm>
          <a:off x="3429000" y="10128885"/>
          <a:ext cx="7493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133350</xdr:rowOff>
    </xdr:from>
    <xdr:to xmlns:xdr="http://schemas.openxmlformats.org/drawingml/2006/spreadsheetDrawing">
      <xdr:col>15</xdr:col>
      <xdr:colOff>101600</xdr:colOff>
      <xdr:row>60</xdr:row>
      <xdr:rowOff>63500</xdr:rowOff>
    </xdr:to>
    <xdr:sp macro="" textlink="">
      <xdr:nvSpPr>
        <xdr:cNvPr id="191" name="楕円 190"/>
        <xdr:cNvSpPr/>
      </xdr:nvSpPr>
      <xdr:spPr>
        <a:xfrm>
          <a:off x="2571750" y="10027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13335</xdr:rowOff>
    </xdr:from>
    <xdr:to xmlns:xdr="http://schemas.openxmlformats.org/drawingml/2006/spreadsheetDrawing">
      <xdr:col>19</xdr:col>
      <xdr:colOff>171450</xdr:colOff>
      <xdr:row>60</xdr:row>
      <xdr:rowOff>66675</xdr:rowOff>
    </xdr:to>
    <xdr:cxnSp macro="">
      <xdr:nvCxnSpPr>
        <xdr:cNvPr id="192" name="直線コネクタ 191"/>
        <xdr:cNvCxnSpPr/>
      </xdr:nvCxnSpPr>
      <xdr:spPr>
        <a:xfrm>
          <a:off x="2622550" y="10075545"/>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81915</xdr:rowOff>
    </xdr:from>
    <xdr:to xmlns:xdr="http://schemas.openxmlformats.org/drawingml/2006/spreadsheetDrawing">
      <xdr:col>10</xdr:col>
      <xdr:colOff>165100</xdr:colOff>
      <xdr:row>60</xdr:row>
      <xdr:rowOff>12700</xdr:rowOff>
    </xdr:to>
    <xdr:sp macro="" textlink="">
      <xdr:nvSpPr>
        <xdr:cNvPr id="193" name="楕円 192"/>
        <xdr:cNvSpPr/>
      </xdr:nvSpPr>
      <xdr:spPr>
        <a:xfrm>
          <a:off x="1778000" y="99764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132715</xdr:rowOff>
    </xdr:from>
    <xdr:to xmlns:xdr="http://schemas.openxmlformats.org/drawingml/2006/spreadsheetDrawing">
      <xdr:col>15</xdr:col>
      <xdr:colOff>50800</xdr:colOff>
      <xdr:row>60</xdr:row>
      <xdr:rowOff>13335</xdr:rowOff>
    </xdr:to>
    <xdr:cxnSp macro="">
      <xdr:nvCxnSpPr>
        <xdr:cNvPr id="194" name="直線コネクタ 193"/>
        <xdr:cNvCxnSpPr/>
      </xdr:nvCxnSpPr>
      <xdr:spPr>
        <a:xfrm>
          <a:off x="1828800" y="10027285"/>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28575</xdr:rowOff>
    </xdr:from>
    <xdr:to xmlns:xdr="http://schemas.openxmlformats.org/drawingml/2006/spreadsheetDrawing">
      <xdr:col>6</xdr:col>
      <xdr:colOff>38100</xdr:colOff>
      <xdr:row>59</xdr:row>
      <xdr:rowOff>130810</xdr:rowOff>
    </xdr:to>
    <xdr:sp macro="" textlink="">
      <xdr:nvSpPr>
        <xdr:cNvPr id="195" name="楕円 194"/>
        <xdr:cNvSpPr/>
      </xdr:nvSpPr>
      <xdr:spPr>
        <a:xfrm>
          <a:off x="984250" y="992314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59</xdr:row>
      <xdr:rowOff>79375</xdr:rowOff>
    </xdr:from>
    <xdr:to xmlns:xdr="http://schemas.openxmlformats.org/drawingml/2006/spreadsheetDrawing">
      <xdr:col>10</xdr:col>
      <xdr:colOff>114300</xdr:colOff>
      <xdr:row>59</xdr:row>
      <xdr:rowOff>132715</xdr:rowOff>
    </xdr:to>
    <xdr:cxnSp macro="">
      <xdr:nvCxnSpPr>
        <xdr:cNvPr id="196" name="直線コネクタ 195"/>
        <xdr:cNvCxnSpPr/>
      </xdr:nvCxnSpPr>
      <xdr:spPr>
        <a:xfrm>
          <a:off x="1028700" y="9973945"/>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105410</xdr:rowOff>
    </xdr:from>
    <xdr:ext cx="404495" cy="258445"/>
    <xdr:sp macro="" textlink="">
      <xdr:nvSpPr>
        <xdr:cNvPr id="197" name="n_1aveValue【体育館・プール】&#10;有形固定資産減価償却率"/>
        <xdr:cNvSpPr txBox="1"/>
      </xdr:nvSpPr>
      <xdr:spPr>
        <a:xfrm>
          <a:off x="3239135" y="9664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124460</xdr:rowOff>
    </xdr:from>
    <xdr:ext cx="404495" cy="258445"/>
    <xdr:sp macro="" textlink="">
      <xdr:nvSpPr>
        <xdr:cNvPr id="198" name="n_2aveValue【体育館・プール】&#10;有形固定資産減価償却率"/>
        <xdr:cNvSpPr txBox="1"/>
      </xdr:nvSpPr>
      <xdr:spPr>
        <a:xfrm>
          <a:off x="2439035" y="9683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74295</xdr:rowOff>
    </xdr:from>
    <xdr:ext cx="404495" cy="258445"/>
    <xdr:sp macro="" textlink="">
      <xdr:nvSpPr>
        <xdr:cNvPr id="199" name="n_3aveValue【体育館・プール】&#10;有形固定資産減価償却率"/>
        <xdr:cNvSpPr txBox="1"/>
      </xdr:nvSpPr>
      <xdr:spPr>
        <a:xfrm>
          <a:off x="1645285" y="9633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81915</xdr:rowOff>
    </xdr:from>
    <xdr:ext cx="405130" cy="258445"/>
    <xdr:sp macro="" textlink="">
      <xdr:nvSpPr>
        <xdr:cNvPr id="200" name="n_4aveValue【体育館・プール】&#10;有形固定資産減価償却率"/>
        <xdr:cNvSpPr txBox="1"/>
      </xdr:nvSpPr>
      <xdr:spPr>
        <a:xfrm>
          <a:off x="851535" y="9641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108585</xdr:rowOff>
    </xdr:from>
    <xdr:ext cx="404495" cy="258445"/>
    <xdr:sp macro="" textlink="">
      <xdr:nvSpPr>
        <xdr:cNvPr id="201" name="n_1mainValue【体育館・プール】&#10;有形固定資産減価償却率"/>
        <xdr:cNvSpPr txBox="1"/>
      </xdr:nvSpPr>
      <xdr:spPr>
        <a:xfrm>
          <a:off x="3239135" y="10170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54610</xdr:rowOff>
    </xdr:from>
    <xdr:ext cx="404495" cy="258445"/>
    <xdr:sp macro="" textlink="">
      <xdr:nvSpPr>
        <xdr:cNvPr id="202" name="n_2mainValue【体育館・プール】&#10;有形固定資産減価償却率"/>
        <xdr:cNvSpPr txBox="1"/>
      </xdr:nvSpPr>
      <xdr:spPr>
        <a:xfrm>
          <a:off x="2439035" y="10116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3810</xdr:rowOff>
    </xdr:from>
    <xdr:ext cx="404495" cy="258445"/>
    <xdr:sp macro="" textlink="">
      <xdr:nvSpPr>
        <xdr:cNvPr id="203" name="n_3mainValue【体育館・プール】&#10;有形固定資産減価償却率"/>
        <xdr:cNvSpPr txBox="1"/>
      </xdr:nvSpPr>
      <xdr:spPr>
        <a:xfrm>
          <a:off x="1645285" y="10066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121920</xdr:rowOff>
    </xdr:from>
    <xdr:ext cx="405130" cy="257810"/>
    <xdr:sp macro="" textlink="">
      <xdr:nvSpPr>
        <xdr:cNvPr id="204" name="n_4mainValue【体育館・プール】&#10;有形固定資産減価償却率"/>
        <xdr:cNvSpPr txBox="1"/>
      </xdr:nvSpPr>
      <xdr:spPr>
        <a:xfrm>
          <a:off x="851535" y="100164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4790"/>
    <xdr:sp macro="" textlink="">
      <xdr:nvSpPr>
        <xdr:cNvPr id="213" name="テキスト ボックス 212"/>
        <xdr:cNvSpPr txBox="1"/>
      </xdr:nvSpPr>
      <xdr:spPr>
        <a:xfrm>
          <a:off x="591820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5" name="直線コネクタ 214"/>
        <xdr:cNvCxnSpPr/>
      </xdr:nvCxnSpPr>
      <xdr:spPr>
        <a:xfrm>
          <a:off x="5956300" y="10808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16" name="テキスト ボックス 215"/>
        <xdr:cNvSpPr txBox="1"/>
      </xdr:nvSpPr>
      <xdr:spPr>
        <a:xfrm>
          <a:off x="552704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5956300" y="1043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7810"/>
    <xdr:sp macro="" textlink="">
      <xdr:nvSpPr>
        <xdr:cNvPr id="218" name="テキスト ボックス 217"/>
        <xdr:cNvSpPr txBox="1"/>
      </xdr:nvSpPr>
      <xdr:spPr>
        <a:xfrm>
          <a:off x="5527040" y="10297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7810"/>
    <xdr:sp macro="" textlink="">
      <xdr:nvSpPr>
        <xdr:cNvPr id="220" name="テキスト ボックス 219"/>
        <xdr:cNvSpPr txBox="1"/>
      </xdr:nvSpPr>
      <xdr:spPr>
        <a:xfrm>
          <a:off x="5527040" y="99231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1" name="直線コネクタ 220"/>
        <xdr:cNvCxnSpPr/>
      </xdr:nvCxnSpPr>
      <xdr:spPr>
        <a:xfrm>
          <a:off x="5956300" y="9692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22" name="テキスト ボックス 221"/>
        <xdr:cNvSpPr txBox="1"/>
      </xdr:nvSpPr>
      <xdr:spPr>
        <a:xfrm>
          <a:off x="5527040" y="9554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5956300" y="9319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4" name="テキスト ボックス 223"/>
        <xdr:cNvSpPr txBox="1"/>
      </xdr:nvSpPr>
      <xdr:spPr>
        <a:xfrm>
          <a:off x="552704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5" name="直線コネクタ 224"/>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26" name="テキスト ボックス 225"/>
        <xdr:cNvSpPr txBox="1"/>
      </xdr:nvSpPr>
      <xdr:spPr>
        <a:xfrm>
          <a:off x="552704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27"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64135</xdr:rowOff>
    </xdr:from>
    <xdr:to xmlns:xdr="http://schemas.openxmlformats.org/drawingml/2006/spreadsheetDrawing">
      <xdr:col>54</xdr:col>
      <xdr:colOff>171450</xdr:colOff>
      <xdr:row>63</xdr:row>
      <xdr:rowOff>3810</xdr:rowOff>
    </xdr:to>
    <xdr:cxnSp macro="">
      <xdr:nvCxnSpPr>
        <xdr:cNvPr id="228" name="直線コネクタ 227"/>
        <xdr:cNvCxnSpPr/>
      </xdr:nvCxnSpPr>
      <xdr:spPr>
        <a:xfrm flipV="1">
          <a:off x="9429750" y="9455785"/>
          <a:ext cx="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6985</xdr:rowOff>
    </xdr:from>
    <xdr:ext cx="469265" cy="258445"/>
    <xdr:sp macro="" textlink="">
      <xdr:nvSpPr>
        <xdr:cNvPr id="229" name="【体育館・プール】&#10;一人当たり面積最小値テキスト"/>
        <xdr:cNvSpPr txBox="1"/>
      </xdr:nvSpPr>
      <xdr:spPr>
        <a:xfrm>
          <a:off x="9467850" y="10572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3810</xdr:rowOff>
    </xdr:from>
    <xdr:to xmlns:xdr="http://schemas.openxmlformats.org/drawingml/2006/spreadsheetDrawing">
      <xdr:col>55</xdr:col>
      <xdr:colOff>88900</xdr:colOff>
      <xdr:row>63</xdr:row>
      <xdr:rowOff>3810</xdr:rowOff>
    </xdr:to>
    <xdr:cxnSp macro="">
      <xdr:nvCxnSpPr>
        <xdr:cNvPr id="230" name="直線コネクタ 229"/>
        <xdr:cNvCxnSpPr/>
      </xdr:nvCxnSpPr>
      <xdr:spPr>
        <a:xfrm>
          <a:off x="9359900" y="10568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265" cy="257810"/>
    <xdr:sp macro="" textlink="">
      <xdr:nvSpPr>
        <xdr:cNvPr id="231" name="【体育館・プール】&#10;一人当たり面積最大値テキスト"/>
        <xdr:cNvSpPr txBox="1"/>
      </xdr:nvSpPr>
      <xdr:spPr>
        <a:xfrm>
          <a:off x="9467850" y="92354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64135</xdr:rowOff>
    </xdr:from>
    <xdr:to xmlns:xdr="http://schemas.openxmlformats.org/drawingml/2006/spreadsheetDrawing">
      <xdr:col>55</xdr:col>
      <xdr:colOff>88900</xdr:colOff>
      <xdr:row>56</xdr:row>
      <xdr:rowOff>64135</xdr:rowOff>
    </xdr:to>
    <xdr:cxnSp macro="">
      <xdr:nvCxnSpPr>
        <xdr:cNvPr id="232" name="直線コネクタ 231"/>
        <xdr:cNvCxnSpPr/>
      </xdr:nvCxnSpPr>
      <xdr:spPr>
        <a:xfrm>
          <a:off x="9359900" y="945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100965</xdr:rowOff>
    </xdr:from>
    <xdr:ext cx="469265" cy="258445"/>
    <xdr:sp macro="" textlink="">
      <xdr:nvSpPr>
        <xdr:cNvPr id="233" name="【体育館・プール】&#10;一人当たり面積平均値テキスト"/>
        <xdr:cNvSpPr txBox="1"/>
      </xdr:nvSpPr>
      <xdr:spPr>
        <a:xfrm>
          <a:off x="9467850" y="101631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78105</xdr:rowOff>
    </xdr:from>
    <xdr:to xmlns:xdr="http://schemas.openxmlformats.org/drawingml/2006/spreadsheetDrawing">
      <xdr:col>55</xdr:col>
      <xdr:colOff>50800</xdr:colOff>
      <xdr:row>62</xdr:row>
      <xdr:rowOff>8255</xdr:rowOff>
    </xdr:to>
    <xdr:sp macro="" textlink="">
      <xdr:nvSpPr>
        <xdr:cNvPr id="234" name="フローチャート: 判断 233"/>
        <xdr:cNvSpPr/>
      </xdr:nvSpPr>
      <xdr:spPr>
        <a:xfrm>
          <a:off x="9398000" y="103079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33020</xdr:rowOff>
    </xdr:from>
    <xdr:to xmlns:xdr="http://schemas.openxmlformats.org/drawingml/2006/spreadsheetDrawing">
      <xdr:col>50</xdr:col>
      <xdr:colOff>165100</xdr:colOff>
      <xdr:row>61</xdr:row>
      <xdr:rowOff>133985</xdr:rowOff>
    </xdr:to>
    <xdr:sp macro="" textlink="">
      <xdr:nvSpPr>
        <xdr:cNvPr id="235" name="フローチャート: 判断 234"/>
        <xdr:cNvSpPr/>
      </xdr:nvSpPr>
      <xdr:spPr>
        <a:xfrm>
          <a:off x="8636000" y="1026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51435</xdr:rowOff>
    </xdr:from>
    <xdr:to xmlns:xdr="http://schemas.openxmlformats.org/drawingml/2006/spreadsheetDrawing">
      <xdr:col>46</xdr:col>
      <xdr:colOff>38100</xdr:colOff>
      <xdr:row>61</xdr:row>
      <xdr:rowOff>153670</xdr:rowOff>
    </xdr:to>
    <xdr:sp macro="" textlink="">
      <xdr:nvSpPr>
        <xdr:cNvPr id="236" name="フローチャート: 判断 235"/>
        <xdr:cNvSpPr/>
      </xdr:nvSpPr>
      <xdr:spPr>
        <a:xfrm>
          <a:off x="7842250" y="102812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74295</xdr:rowOff>
    </xdr:from>
    <xdr:to xmlns:xdr="http://schemas.openxmlformats.org/drawingml/2006/spreadsheetDrawing">
      <xdr:col>41</xdr:col>
      <xdr:colOff>101600</xdr:colOff>
      <xdr:row>62</xdr:row>
      <xdr:rowOff>5080</xdr:rowOff>
    </xdr:to>
    <xdr:sp macro="" textlink="">
      <xdr:nvSpPr>
        <xdr:cNvPr id="237" name="フローチャート: 判断 236"/>
        <xdr:cNvSpPr/>
      </xdr:nvSpPr>
      <xdr:spPr>
        <a:xfrm>
          <a:off x="7029450" y="103041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62865</xdr:rowOff>
    </xdr:from>
    <xdr:to xmlns:xdr="http://schemas.openxmlformats.org/drawingml/2006/spreadsheetDrawing">
      <xdr:col>36</xdr:col>
      <xdr:colOff>165100</xdr:colOff>
      <xdr:row>61</xdr:row>
      <xdr:rowOff>165100</xdr:rowOff>
    </xdr:to>
    <xdr:sp macro="" textlink="">
      <xdr:nvSpPr>
        <xdr:cNvPr id="238" name="フローチャート: 判断 237"/>
        <xdr:cNvSpPr/>
      </xdr:nvSpPr>
      <xdr:spPr>
        <a:xfrm>
          <a:off x="6235700" y="10292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9" name="テキスト ボックス 238"/>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0" name="テキスト ボックス 239"/>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41" name="テキスト ボックス 240"/>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42" name="テキスト ボックス 241"/>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3" name="テキスト ボックス 242"/>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43815</xdr:rowOff>
    </xdr:from>
    <xdr:to xmlns:xdr="http://schemas.openxmlformats.org/drawingml/2006/spreadsheetDrawing">
      <xdr:col>55</xdr:col>
      <xdr:colOff>50800</xdr:colOff>
      <xdr:row>62</xdr:row>
      <xdr:rowOff>145415</xdr:rowOff>
    </xdr:to>
    <xdr:sp macro="" textlink="">
      <xdr:nvSpPr>
        <xdr:cNvPr id="244" name="楕円 243"/>
        <xdr:cNvSpPr/>
      </xdr:nvSpPr>
      <xdr:spPr>
        <a:xfrm>
          <a:off x="9398000" y="10441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130810</xdr:rowOff>
    </xdr:from>
    <xdr:ext cx="469265" cy="258445"/>
    <xdr:sp macro="" textlink="">
      <xdr:nvSpPr>
        <xdr:cNvPr id="245" name="【体育館・プール】&#10;一人当たり面積該当値テキスト"/>
        <xdr:cNvSpPr txBox="1"/>
      </xdr:nvSpPr>
      <xdr:spPr>
        <a:xfrm>
          <a:off x="9467850" y="10360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43815</xdr:rowOff>
    </xdr:from>
    <xdr:to xmlns:xdr="http://schemas.openxmlformats.org/drawingml/2006/spreadsheetDrawing">
      <xdr:col>50</xdr:col>
      <xdr:colOff>165100</xdr:colOff>
      <xdr:row>62</xdr:row>
      <xdr:rowOff>145415</xdr:rowOff>
    </xdr:to>
    <xdr:sp macro="" textlink="">
      <xdr:nvSpPr>
        <xdr:cNvPr id="246" name="楕円 245"/>
        <xdr:cNvSpPr/>
      </xdr:nvSpPr>
      <xdr:spPr>
        <a:xfrm>
          <a:off x="8636000" y="104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95250</xdr:rowOff>
    </xdr:from>
    <xdr:to xmlns:xdr="http://schemas.openxmlformats.org/drawingml/2006/spreadsheetDrawing">
      <xdr:col>55</xdr:col>
      <xdr:colOff>0</xdr:colOff>
      <xdr:row>62</xdr:row>
      <xdr:rowOff>95250</xdr:rowOff>
    </xdr:to>
    <xdr:cxnSp macro="">
      <xdr:nvCxnSpPr>
        <xdr:cNvPr id="247" name="直線コネクタ 246"/>
        <xdr:cNvCxnSpPr/>
      </xdr:nvCxnSpPr>
      <xdr:spPr>
        <a:xfrm>
          <a:off x="8686800" y="1049274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48260</xdr:rowOff>
    </xdr:from>
    <xdr:to xmlns:xdr="http://schemas.openxmlformats.org/drawingml/2006/spreadsheetDrawing">
      <xdr:col>46</xdr:col>
      <xdr:colOff>38100</xdr:colOff>
      <xdr:row>62</xdr:row>
      <xdr:rowOff>149860</xdr:rowOff>
    </xdr:to>
    <xdr:sp macro="" textlink="">
      <xdr:nvSpPr>
        <xdr:cNvPr id="248" name="楕円 247"/>
        <xdr:cNvSpPr/>
      </xdr:nvSpPr>
      <xdr:spPr>
        <a:xfrm>
          <a:off x="7842250" y="1044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62</xdr:row>
      <xdr:rowOff>95250</xdr:rowOff>
    </xdr:from>
    <xdr:to xmlns:xdr="http://schemas.openxmlformats.org/drawingml/2006/spreadsheetDrawing">
      <xdr:col>50</xdr:col>
      <xdr:colOff>114300</xdr:colOff>
      <xdr:row>62</xdr:row>
      <xdr:rowOff>98425</xdr:rowOff>
    </xdr:to>
    <xdr:cxnSp macro="">
      <xdr:nvCxnSpPr>
        <xdr:cNvPr id="249" name="直線コネクタ 248"/>
        <xdr:cNvCxnSpPr/>
      </xdr:nvCxnSpPr>
      <xdr:spPr>
        <a:xfrm flipV="1">
          <a:off x="7886700" y="1049274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149860</xdr:rowOff>
    </xdr:to>
    <xdr:sp macro="" textlink="">
      <xdr:nvSpPr>
        <xdr:cNvPr id="250" name="楕円 249"/>
        <xdr:cNvSpPr/>
      </xdr:nvSpPr>
      <xdr:spPr>
        <a:xfrm>
          <a:off x="702945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98425</xdr:rowOff>
    </xdr:from>
    <xdr:to xmlns:xdr="http://schemas.openxmlformats.org/drawingml/2006/spreadsheetDrawing">
      <xdr:col>45</xdr:col>
      <xdr:colOff>171450</xdr:colOff>
      <xdr:row>62</xdr:row>
      <xdr:rowOff>98425</xdr:rowOff>
    </xdr:to>
    <xdr:cxnSp macro="">
      <xdr:nvCxnSpPr>
        <xdr:cNvPr id="251" name="直線コネクタ 250"/>
        <xdr:cNvCxnSpPr/>
      </xdr:nvCxnSpPr>
      <xdr:spPr>
        <a:xfrm>
          <a:off x="7080250" y="104959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48260</xdr:rowOff>
    </xdr:from>
    <xdr:to xmlns:xdr="http://schemas.openxmlformats.org/drawingml/2006/spreadsheetDrawing">
      <xdr:col>36</xdr:col>
      <xdr:colOff>165100</xdr:colOff>
      <xdr:row>62</xdr:row>
      <xdr:rowOff>149860</xdr:rowOff>
    </xdr:to>
    <xdr:sp macro="" textlink="">
      <xdr:nvSpPr>
        <xdr:cNvPr id="252" name="楕円 251"/>
        <xdr:cNvSpPr/>
      </xdr:nvSpPr>
      <xdr:spPr>
        <a:xfrm>
          <a:off x="6235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98425</xdr:rowOff>
    </xdr:from>
    <xdr:to xmlns:xdr="http://schemas.openxmlformats.org/drawingml/2006/spreadsheetDrawing">
      <xdr:col>41</xdr:col>
      <xdr:colOff>50800</xdr:colOff>
      <xdr:row>62</xdr:row>
      <xdr:rowOff>98425</xdr:rowOff>
    </xdr:to>
    <xdr:cxnSp macro="">
      <xdr:nvCxnSpPr>
        <xdr:cNvPr id="253" name="直線コネクタ 252"/>
        <xdr:cNvCxnSpPr/>
      </xdr:nvCxnSpPr>
      <xdr:spPr>
        <a:xfrm>
          <a:off x="6286500" y="104959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151130</xdr:rowOff>
    </xdr:from>
    <xdr:ext cx="469900" cy="258445"/>
    <xdr:sp macro="" textlink="">
      <xdr:nvSpPr>
        <xdr:cNvPr id="254" name="n_1aveValue【体育館・プール】&#10;一人当たり面積"/>
        <xdr:cNvSpPr txBox="1"/>
      </xdr:nvSpPr>
      <xdr:spPr>
        <a:xfrm>
          <a:off x="8458200" y="10045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169545</xdr:rowOff>
    </xdr:from>
    <xdr:ext cx="469900" cy="258445"/>
    <xdr:sp macro="" textlink="">
      <xdr:nvSpPr>
        <xdr:cNvPr id="255" name="n_2aveValue【体育館・プール】&#10;一人当たり面積"/>
        <xdr:cNvSpPr txBox="1"/>
      </xdr:nvSpPr>
      <xdr:spPr>
        <a:xfrm>
          <a:off x="7677150" y="10064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20955</xdr:rowOff>
    </xdr:from>
    <xdr:ext cx="469900" cy="258445"/>
    <xdr:sp macro="" textlink="">
      <xdr:nvSpPr>
        <xdr:cNvPr id="256" name="n_3aveValue【体育館・プール】&#10;一人当たり面積"/>
        <xdr:cNvSpPr txBox="1"/>
      </xdr:nvSpPr>
      <xdr:spPr>
        <a:xfrm>
          <a:off x="6864350" y="10083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10160</xdr:rowOff>
    </xdr:from>
    <xdr:ext cx="469900" cy="257810"/>
    <xdr:sp macro="" textlink="">
      <xdr:nvSpPr>
        <xdr:cNvPr id="257" name="n_4aveValue【体育館・プール】&#10;一人当たり面積"/>
        <xdr:cNvSpPr txBox="1"/>
      </xdr:nvSpPr>
      <xdr:spPr>
        <a:xfrm>
          <a:off x="6070600" y="10072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136525</xdr:rowOff>
    </xdr:from>
    <xdr:ext cx="469900" cy="258445"/>
    <xdr:sp macro="" textlink="">
      <xdr:nvSpPr>
        <xdr:cNvPr id="258" name="n_1mainValue【体育館・プール】&#10;一人当たり面積"/>
        <xdr:cNvSpPr txBox="1"/>
      </xdr:nvSpPr>
      <xdr:spPr>
        <a:xfrm>
          <a:off x="8458200" y="10534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140970</xdr:rowOff>
    </xdr:from>
    <xdr:ext cx="469900" cy="257810"/>
    <xdr:sp macro="" textlink="">
      <xdr:nvSpPr>
        <xdr:cNvPr id="259" name="n_2mainValue【体育館・プール】&#10;一人当たり面積"/>
        <xdr:cNvSpPr txBox="1"/>
      </xdr:nvSpPr>
      <xdr:spPr>
        <a:xfrm>
          <a:off x="7677150" y="1053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140970</xdr:rowOff>
    </xdr:from>
    <xdr:ext cx="469900" cy="257810"/>
    <xdr:sp macro="" textlink="">
      <xdr:nvSpPr>
        <xdr:cNvPr id="260" name="n_3mainValue【体育館・プール】&#10;一人当たり面積"/>
        <xdr:cNvSpPr txBox="1"/>
      </xdr:nvSpPr>
      <xdr:spPr>
        <a:xfrm>
          <a:off x="6864350" y="1053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140970</xdr:rowOff>
    </xdr:from>
    <xdr:ext cx="469900" cy="257810"/>
    <xdr:sp macro="" textlink="">
      <xdr:nvSpPr>
        <xdr:cNvPr id="261" name="n_4mainValue【体育館・プール】&#10;一人当たり面積"/>
        <xdr:cNvSpPr txBox="1"/>
      </xdr:nvSpPr>
      <xdr:spPr>
        <a:xfrm>
          <a:off x="6070600" y="1053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2" name="正方形/長方形 261"/>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6858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4790"/>
    <xdr:sp macro="" textlink="">
      <xdr:nvSpPr>
        <xdr:cNvPr id="270" name="テキスト ボックス 269"/>
        <xdr:cNvSpPr txBox="1"/>
      </xdr:nvSpPr>
      <xdr:spPr>
        <a:xfrm>
          <a:off x="666750" y="1248473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6858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2590" cy="257810"/>
    <xdr:sp macro="" textlink="">
      <xdr:nvSpPr>
        <xdr:cNvPr id="272" name="テキスト ボックス 271"/>
        <xdr:cNvSpPr txBox="1"/>
      </xdr:nvSpPr>
      <xdr:spPr>
        <a:xfrm>
          <a:off x="339725" y="1476629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168275</xdr:rowOff>
    </xdr:from>
    <xdr:to xmlns:xdr="http://schemas.openxmlformats.org/drawingml/2006/spreadsheetDrawing">
      <xdr:col>28</xdr:col>
      <xdr:colOff>114300</xdr:colOff>
      <xdr:row>86</xdr:row>
      <xdr:rowOff>168275</xdr:rowOff>
    </xdr:to>
    <xdr:cxnSp macro="">
      <xdr:nvCxnSpPr>
        <xdr:cNvPr id="273" name="直線コネクタ 272"/>
        <xdr:cNvCxnSpPr/>
      </xdr:nvCxnSpPr>
      <xdr:spPr>
        <a:xfrm>
          <a:off x="685800" y="145891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26035</xdr:rowOff>
    </xdr:from>
    <xdr:ext cx="402590" cy="258445"/>
    <xdr:sp macro="" textlink="">
      <xdr:nvSpPr>
        <xdr:cNvPr id="274" name="テキスト ボックス 273"/>
        <xdr:cNvSpPr txBox="1"/>
      </xdr:nvSpPr>
      <xdr:spPr>
        <a:xfrm>
          <a:off x="339725" y="144468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2590" cy="258445"/>
    <xdr:sp macro="" textlink="">
      <xdr:nvSpPr>
        <xdr:cNvPr id="276" name="テキスト ボックス 275"/>
        <xdr:cNvSpPr txBox="1"/>
      </xdr:nvSpPr>
      <xdr:spPr>
        <a:xfrm>
          <a:off x="339725" y="141274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685800" y="1394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2590" cy="258445"/>
    <xdr:sp macro="" textlink="">
      <xdr:nvSpPr>
        <xdr:cNvPr id="278" name="テキスト ボックス 277"/>
        <xdr:cNvSpPr txBox="1"/>
      </xdr:nvSpPr>
      <xdr:spPr>
        <a:xfrm>
          <a:off x="339725" y="13809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279" name="直線コネクタ 278"/>
        <xdr:cNvCxnSpPr/>
      </xdr:nvCxnSpPr>
      <xdr:spPr>
        <a:xfrm>
          <a:off x="685800" y="136283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2590" cy="258445"/>
    <xdr:sp macro="" textlink="">
      <xdr:nvSpPr>
        <xdr:cNvPr id="280" name="テキスト ボックス 279"/>
        <xdr:cNvSpPr txBox="1"/>
      </xdr:nvSpPr>
      <xdr:spPr>
        <a:xfrm>
          <a:off x="339725" y="134899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1" name="直線コネクタ 280"/>
        <xdr:cNvCxnSpPr/>
      </xdr:nvCxnSpPr>
      <xdr:spPr>
        <a:xfrm>
          <a:off x="685800" y="13310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2590" cy="258445"/>
    <xdr:sp macro="" textlink="">
      <xdr:nvSpPr>
        <xdr:cNvPr id="282" name="テキスト ボックス 281"/>
        <xdr:cNvSpPr txBox="1"/>
      </xdr:nvSpPr>
      <xdr:spPr>
        <a:xfrm>
          <a:off x="339725" y="131718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3" name="直線コネクタ 282"/>
        <xdr:cNvCxnSpPr/>
      </xdr:nvCxnSpPr>
      <xdr:spPr>
        <a:xfrm>
          <a:off x="685800" y="1299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2590" cy="258445"/>
    <xdr:sp macro="" textlink="">
      <xdr:nvSpPr>
        <xdr:cNvPr id="284" name="テキスト ボックス 283"/>
        <xdr:cNvSpPr txBox="1"/>
      </xdr:nvSpPr>
      <xdr:spPr>
        <a:xfrm>
          <a:off x="339725" y="128524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2590" cy="258445"/>
    <xdr:sp macro="" textlink="">
      <xdr:nvSpPr>
        <xdr:cNvPr id="286" name="テキスト ボックス 285"/>
        <xdr:cNvSpPr txBox="1"/>
      </xdr:nvSpPr>
      <xdr:spPr>
        <a:xfrm>
          <a:off x="339725" y="125336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福祉施設】&#10;有形固定資産減価償却率グラフ枠"/>
        <xdr:cNvSpPr/>
      </xdr:nvSpPr>
      <xdr:spPr>
        <a:xfrm>
          <a:off x="6858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67310</xdr:rowOff>
    </xdr:from>
    <xdr:to xmlns:xdr="http://schemas.openxmlformats.org/drawingml/2006/spreadsheetDrawing">
      <xdr:col>24</xdr:col>
      <xdr:colOff>62865</xdr:colOff>
      <xdr:row>85</xdr:row>
      <xdr:rowOff>114300</xdr:rowOff>
    </xdr:to>
    <xdr:cxnSp macro="">
      <xdr:nvCxnSpPr>
        <xdr:cNvPr id="288" name="直線コネクタ 287"/>
        <xdr:cNvCxnSpPr/>
      </xdr:nvCxnSpPr>
      <xdr:spPr>
        <a:xfrm flipV="1">
          <a:off x="4177665" y="131470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118745</xdr:rowOff>
    </xdr:from>
    <xdr:ext cx="404495" cy="258445"/>
    <xdr:sp macro="" textlink="">
      <xdr:nvSpPr>
        <xdr:cNvPr id="289" name="【福祉施設】&#10;有形固定資産減価償却率最小値テキスト"/>
        <xdr:cNvSpPr txBox="1"/>
      </xdr:nvSpPr>
      <xdr:spPr>
        <a:xfrm>
          <a:off x="4216400" y="14371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114300</xdr:rowOff>
    </xdr:from>
    <xdr:to xmlns:xdr="http://schemas.openxmlformats.org/drawingml/2006/spreadsheetDrawing">
      <xdr:col>24</xdr:col>
      <xdr:colOff>152400</xdr:colOff>
      <xdr:row>85</xdr:row>
      <xdr:rowOff>114300</xdr:rowOff>
    </xdr:to>
    <xdr:cxnSp macro="">
      <xdr:nvCxnSpPr>
        <xdr:cNvPr id="290" name="直線コネクタ 289"/>
        <xdr:cNvCxnSpPr/>
      </xdr:nvCxnSpPr>
      <xdr:spPr>
        <a:xfrm>
          <a:off x="4108450" y="14367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13970</xdr:rowOff>
    </xdr:from>
    <xdr:ext cx="404495" cy="258445"/>
    <xdr:sp macro="" textlink="">
      <xdr:nvSpPr>
        <xdr:cNvPr id="291" name="【福祉施設】&#10;有形固定資産減価償却率最大値テキスト"/>
        <xdr:cNvSpPr txBox="1"/>
      </xdr:nvSpPr>
      <xdr:spPr>
        <a:xfrm>
          <a:off x="4216400" y="12926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67310</xdr:rowOff>
    </xdr:from>
    <xdr:to xmlns:xdr="http://schemas.openxmlformats.org/drawingml/2006/spreadsheetDrawing">
      <xdr:col>24</xdr:col>
      <xdr:colOff>152400</xdr:colOff>
      <xdr:row>78</xdr:row>
      <xdr:rowOff>67310</xdr:rowOff>
    </xdr:to>
    <xdr:cxnSp macro="">
      <xdr:nvCxnSpPr>
        <xdr:cNvPr id="292" name="直線コネクタ 291"/>
        <xdr:cNvCxnSpPr/>
      </xdr:nvCxnSpPr>
      <xdr:spPr>
        <a:xfrm>
          <a:off x="4108450" y="13147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52070</xdr:rowOff>
    </xdr:from>
    <xdr:ext cx="404495" cy="258445"/>
    <xdr:sp macro="" textlink="">
      <xdr:nvSpPr>
        <xdr:cNvPr id="293" name="【福祉施設】&#10;有形固定資産減価償却率平均値テキスト"/>
        <xdr:cNvSpPr txBox="1"/>
      </xdr:nvSpPr>
      <xdr:spPr>
        <a:xfrm>
          <a:off x="4216400" y="136347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29845</xdr:rowOff>
    </xdr:from>
    <xdr:to xmlns:xdr="http://schemas.openxmlformats.org/drawingml/2006/spreadsheetDrawing">
      <xdr:col>24</xdr:col>
      <xdr:colOff>114300</xdr:colOff>
      <xdr:row>82</xdr:row>
      <xdr:rowOff>131445</xdr:rowOff>
    </xdr:to>
    <xdr:sp macro="" textlink="">
      <xdr:nvSpPr>
        <xdr:cNvPr id="294" name="フローチャート: 判断 293"/>
        <xdr:cNvSpPr/>
      </xdr:nvSpPr>
      <xdr:spPr>
        <a:xfrm>
          <a:off x="4127500" y="137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144780</xdr:rowOff>
    </xdr:from>
    <xdr:to xmlns:xdr="http://schemas.openxmlformats.org/drawingml/2006/spreadsheetDrawing">
      <xdr:col>20</xdr:col>
      <xdr:colOff>38100</xdr:colOff>
      <xdr:row>82</xdr:row>
      <xdr:rowOff>74930</xdr:rowOff>
    </xdr:to>
    <xdr:sp macro="" textlink="">
      <xdr:nvSpPr>
        <xdr:cNvPr id="295" name="フローチャート: 判断 294"/>
        <xdr:cNvSpPr/>
      </xdr:nvSpPr>
      <xdr:spPr>
        <a:xfrm>
          <a:off x="3384550" y="137274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73660</xdr:rowOff>
    </xdr:from>
    <xdr:to xmlns:xdr="http://schemas.openxmlformats.org/drawingml/2006/spreadsheetDrawing">
      <xdr:col>15</xdr:col>
      <xdr:colOff>101600</xdr:colOff>
      <xdr:row>82</xdr:row>
      <xdr:rowOff>3810</xdr:rowOff>
    </xdr:to>
    <xdr:sp macro="" textlink="">
      <xdr:nvSpPr>
        <xdr:cNvPr id="296" name="フローチャート: 判断 295"/>
        <xdr:cNvSpPr/>
      </xdr:nvSpPr>
      <xdr:spPr>
        <a:xfrm>
          <a:off x="2571750" y="13656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15240</xdr:rowOff>
    </xdr:from>
    <xdr:to xmlns:xdr="http://schemas.openxmlformats.org/drawingml/2006/spreadsheetDrawing">
      <xdr:col>10</xdr:col>
      <xdr:colOff>165100</xdr:colOff>
      <xdr:row>81</xdr:row>
      <xdr:rowOff>116205</xdr:rowOff>
    </xdr:to>
    <xdr:sp macro="" textlink="">
      <xdr:nvSpPr>
        <xdr:cNvPr id="297" name="フローチャート: 判断 296"/>
        <xdr:cNvSpPr/>
      </xdr:nvSpPr>
      <xdr:spPr>
        <a:xfrm>
          <a:off x="1778000" y="13597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156210</xdr:rowOff>
    </xdr:from>
    <xdr:to xmlns:xdr="http://schemas.openxmlformats.org/drawingml/2006/spreadsheetDrawing">
      <xdr:col>6</xdr:col>
      <xdr:colOff>38100</xdr:colOff>
      <xdr:row>81</xdr:row>
      <xdr:rowOff>86360</xdr:rowOff>
    </xdr:to>
    <xdr:sp macro="" textlink="">
      <xdr:nvSpPr>
        <xdr:cNvPr id="298" name="フローチャート: 判断 297"/>
        <xdr:cNvSpPr/>
      </xdr:nvSpPr>
      <xdr:spPr>
        <a:xfrm>
          <a:off x="984250" y="135712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8445"/>
    <xdr:sp macro="" textlink="">
      <xdr:nvSpPr>
        <xdr:cNvPr id="299" name="テキスト ボックス 298"/>
        <xdr:cNvSpPr txBox="1"/>
      </xdr:nvSpPr>
      <xdr:spPr>
        <a:xfrm>
          <a:off x="40068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8445"/>
    <xdr:sp macro="" textlink="">
      <xdr:nvSpPr>
        <xdr:cNvPr id="300" name="テキスト ボックス 299"/>
        <xdr:cNvSpPr txBox="1"/>
      </xdr:nvSpPr>
      <xdr:spPr>
        <a:xfrm>
          <a:off x="32575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1365" cy="258445"/>
    <xdr:sp macro="" textlink="">
      <xdr:nvSpPr>
        <xdr:cNvPr id="301" name="テキスト ボックス 300"/>
        <xdr:cNvSpPr txBox="1"/>
      </xdr:nvSpPr>
      <xdr:spPr>
        <a:xfrm>
          <a:off x="24511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8445"/>
    <xdr:sp macro="" textlink="">
      <xdr:nvSpPr>
        <xdr:cNvPr id="302" name="テキスト ボックス 301"/>
        <xdr:cNvSpPr txBox="1"/>
      </xdr:nvSpPr>
      <xdr:spPr>
        <a:xfrm>
          <a:off x="1657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8445"/>
    <xdr:sp macro="" textlink="">
      <xdr:nvSpPr>
        <xdr:cNvPr id="303" name="テキスト ボックス 302"/>
        <xdr:cNvSpPr txBox="1"/>
      </xdr:nvSpPr>
      <xdr:spPr>
        <a:xfrm>
          <a:off x="857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20955</xdr:rowOff>
    </xdr:from>
    <xdr:to xmlns:xdr="http://schemas.openxmlformats.org/drawingml/2006/spreadsheetDrawing">
      <xdr:col>24</xdr:col>
      <xdr:colOff>114300</xdr:colOff>
      <xdr:row>83</xdr:row>
      <xdr:rowOff>123190</xdr:rowOff>
    </xdr:to>
    <xdr:sp macro="" textlink="">
      <xdr:nvSpPr>
        <xdr:cNvPr id="304" name="楕円 303"/>
        <xdr:cNvSpPr/>
      </xdr:nvSpPr>
      <xdr:spPr>
        <a:xfrm>
          <a:off x="4127500" y="1393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0</xdr:rowOff>
    </xdr:from>
    <xdr:ext cx="404495" cy="258445"/>
    <xdr:sp macro="" textlink="">
      <xdr:nvSpPr>
        <xdr:cNvPr id="305" name="【福祉施設】&#10;有形固定資産減価償却率該当値テキスト"/>
        <xdr:cNvSpPr txBox="1"/>
      </xdr:nvSpPr>
      <xdr:spPr>
        <a:xfrm>
          <a:off x="4216400" y="13917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166370</xdr:rowOff>
    </xdr:from>
    <xdr:to xmlns:xdr="http://schemas.openxmlformats.org/drawingml/2006/spreadsheetDrawing">
      <xdr:col>20</xdr:col>
      <xdr:colOff>38100</xdr:colOff>
      <xdr:row>83</xdr:row>
      <xdr:rowOff>97155</xdr:rowOff>
    </xdr:to>
    <xdr:sp macro="" textlink="">
      <xdr:nvSpPr>
        <xdr:cNvPr id="306" name="楕円 305"/>
        <xdr:cNvSpPr/>
      </xdr:nvSpPr>
      <xdr:spPr>
        <a:xfrm>
          <a:off x="3384550" y="1391666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83</xdr:row>
      <xdr:rowOff>45720</xdr:rowOff>
    </xdr:from>
    <xdr:to xmlns:xdr="http://schemas.openxmlformats.org/drawingml/2006/spreadsheetDrawing">
      <xdr:col>24</xdr:col>
      <xdr:colOff>63500</xdr:colOff>
      <xdr:row>83</xdr:row>
      <xdr:rowOff>72390</xdr:rowOff>
    </xdr:to>
    <xdr:cxnSp macro="">
      <xdr:nvCxnSpPr>
        <xdr:cNvPr id="307" name="直線コネクタ 306"/>
        <xdr:cNvCxnSpPr/>
      </xdr:nvCxnSpPr>
      <xdr:spPr>
        <a:xfrm>
          <a:off x="3429000" y="1396365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107950</xdr:rowOff>
    </xdr:from>
    <xdr:to xmlns:xdr="http://schemas.openxmlformats.org/drawingml/2006/spreadsheetDrawing">
      <xdr:col>15</xdr:col>
      <xdr:colOff>101600</xdr:colOff>
      <xdr:row>83</xdr:row>
      <xdr:rowOff>38100</xdr:rowOff>
    </xdr:to>
    <xdr:sp macro="" textlink="">
      <xdr:nvSpPr>
        <xdr:cNvPr id="308" name="楕円 307"/>
        <xdr:cNvSpPr/>
      </xdr:nvSpPr>
      <xdr:spPr>
        <a:xfrm>
          <a:off x="2571750" y="13858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158750</xdr:rowOff>
    </xdr:from>
    <xdr:to xmlns:xdr="http://schemas.openxmlformats.org/drawingml/2006/spreadsheetDrawing">
      <xdr:col>19</xdr:col>
      <xdr:colOff>171450</xdr:colOff>
      <xdr:row>83</xdr:row>
      <xdr:rowOff>45720</xdr:rowOff>
    </xdr:to>
    <xdr:cxnSp macro="">
      <xdr:nvCxnSpPr>
        <xdr:cNvPr id="309" name="直線コネクタ 308"/>
        <xdr:cNvCxnSpPr/>
      </xdr:nvCxnSpPr>
      <xdr:spPr>
        <a:xfrm>
          <a:off x="2622550" y="13909040"/>
          <a:ext cx="8064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45720</xdr:rowOff>
    </xdr:from>
    <xdr:to xmlns:xdr="http://schemas.openxmlformats.org/drawingml/2006/spreadsheetDrawing">
      <xdr:col>10</xdr:col>
      <xdr:colOff>165100</xdr:colOff>
      <xdr:row>82</xdr:row>
      <xdr:rowOff>147955</xdr:rowOff>
    </xdr:to>
    <xdr:sp macro="" textlink="">
      <xdr:nvSpPr>
        <xdr:cNvPr id="310" name="楕円 309"/>
        <xdr:cNvSpPr/>
      </xdr:nvSpPr>
      <xdr:spPr>
        <a:xfrm>
          <a:off x="1778000" y="13796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97155</xdr:rowOff>
    </xdr:from>
    <xdr:to xmlns:xdr="http://schemas.openxmlformats.org/drawingml/2006/spreadsheetDrawing">
      <xdr:col>15</xdr:col>
      <xdr:colOff>50800</xdr:colOff>
      <xdr:row>82</xdr:row>
      <xdr:rowOff>158750</xdr:rowOff>
    </xdr:to>
    <xdr:cxnSp macro="">
      <xdr:nvCxnSpPr>
        <xdr:cNvPr id="311" name="直線コネクタ 310"/>
        <xdr:cNvCxnSpPr/>
      </xdr:nvCxnSpPr>
      <xdr:spPr>
        <a:xfrm>
          <a:off x="1828800" y="13847445"/>
          <a:ext cx="7937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154940</xdr:rowOff>
    </xdr:from>
    <xdr:to xmlns:xdr="http://schemas.openxmlformats.org/drawingml/2006/spreadsheetDrawing">
      <xdr:col>6</xdr:col>
      <xdr:colOff>38100</xdr:colOff>
      <xdr:row>82</xdr:row>
      <xdr:rowOff>85725</xdr:rowOff>
    </xdr:to>
    <xdr:sp macro="" textlink="">
      <xdr:nvSpPr>
        <xdr:cNvPr id="312" name="楕円 311"/>
        <xdr:cNvSpPr/>
      </xdr:nvSpPr>
      <xdr:spPr>
        <a:xfrm>
          <a:off x="984250" y="1373759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82</xdr:row>
      <xdr:rowOff>34925</xdr:rowOff>
    </xdr:from>
    <xdr:to xmlns:xdr="http://schemas.openxmlformats.org/drawingml/2006/spreadsheetDrawing">
      <xdr:col>10</xdr:col>
      <xdr:colOff>114300</xdr:colOff>
      <xdr:row>82</xdr:row>
      <xdr:rowOff>97155</xdr:rowOff>
    </xdr:to>
    <xdr:cxnSp macro="">
      <xdr:nvCxnSpPr>
        <xdr:cNvPr id="313" name="直線コネクタ 312"/>
        <xdr:cNvCxnSpPr/>
      </xdr:nvCxnSpPr>
      <xdr:spPr>
        <a:xfrm>
          <a:off x="1028700" y="13785215"/>
          <a:ext cx="8001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92075</xdr:rowOff>
    </xdr:from>
    <xdr:ext cx="404495" cy="258445"/>
    <xdr:sp macro="" textlink="">
      <xdr:nvSpPr>
        <xdr:cNvPr id="314" name="n_1aveValue【福祉施設】&#10;有形固定資産減価償却率"/>
        <xdr:cNvSpPr txBox="1"/>
      </xdr:nvSpPr>
      <xdr:spPr>
        <a:xfrm>
          <a:off x="3239135" y="13507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19685</xdr:rowOff>
    </xdr:from>
    <xdr:ext cx="404495" cy="258445"/>
    <xdr:sp macro="" textlink="">
      <xdr:nvSpPr>
        <xdr:cNvPr id="315" name="n_2aveValue【福祉施設】&#10;有形固定資産減価償却率"/>
        <xdr:cNvSpPr txBox="1"/>
      </xdr:nvSpPr>
      <xdr:spPr>
        <a:xfrm>
          <a:off x="2439035" y="13434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132715</xdr:rowOff>
    </xdr:from>
    <xdr:ext cx="404495" cy="258445"/>
    <xdr:sp macro="" textlink="">
      <xdr:nvSpPr>
        <xdr:cNvPr id="316" name="n_3aveValue【福祉施設】&#10;有形固定資産減価償却率"/>
        <xdr:cNvSpPr txBox="1"/>
      </xdr:nvSpPr>
      <xdr:spPr>
        <a:xfrm>
          <a:off x="1645285" y="13380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103505</xdr:rowOff>
    </xdr:from>
    <xdr:ext cx="405130" cy="257810"/>
    <xdr:sp macro="" textlink="">
      <xdr:nvSpPr>
        <xdr:cNvPr id="317" name="n_4aveValue【福祉施設】&#10;有形固定資産減価償却率"/>
        <xdr:cNvSpPr txBox="1"/>
      </xdr:nvSpPr>
      <xdr:spPr>
        <a:xfrm>
          <a:off x="851535" y="133508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87630</xdr:rowOff>
    </xdr:from>
    <xdr:ext cx="404495" cy="258445"/>
    <xdr:sp macro="" textlink="">
      <xdr:nvSpPr>
        <xdr:cNvPr id="318" name="n_1mainValue【福祉施設】&#10;有形固定資産減価償却率"/>
        <xdr:cNvSpPr txBox="1"/>
      </xdr:nvSpPr>
      <xdr:spPr>
        <a:xfrm>
          <a:off x="3239135" y="14005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28575</xdr:rowOff>
    </xdr:from>
    <xdr:ext cx="404495" cy="257810"/>
    <xdr:sp macro="" textlink="">
      <xdr:nvSpPr>
        <xdr:cNvPr id="319" name="n_2mainValue【福祉施設】&#10;有形固定資産減価償却率"/>
        <xdr:cNvSpPr txBox="1"/>
      </xdr:nvSpPr>
      <xdr:spPr>
        <a:xfrm>
          <a:off x="2439035" y="1394650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138430</xdr:rowOff>
    </xdr:from>
    <xdr:ext cx="404495" cy="258445"/>
    <xdr:sp macro="" textlink="">
      <xdr:nvSpPr>
        <xdr:cNvPr id="320" name="n_3mainValue【福祉施設】&#10;有形固定資産減価償却率"/>
        <xdr:cNvSpPr txBox="1"/>
      </xdr:nvSpPr>
      <xdr:spPr>
        <a:xfrm>
          <a:off x="1645285" y="13888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76200</xdr:rowOff>
    </xdr:from>
    <xdr:ext cx="405130" cy="258445"/>
    <xdr:sp macro="" textlink="">
      <xdr:nvSpPr>
        <xdr:cNvPr id="321" name="n_4mainValue【福祉施設】&#10;有形固定資産減価償却率"/>
        <xdr:cNvSpPr txBox="1"/>
      </xdr:nvSpPr>
      <xdr:spPr>
        <a:xfrm>
          <a:off x="851535" y="13826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2" name="正方形/長方形 321"/>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595630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4790"/>
    <xdr:sp macro="" textlink="">
      <xdr:nvSpPr>
        <xdr:cNvPr id="330" name="テキスト ボックス 329"/>
        <xdr:cNvSpPr txBox="1"/>
      </xdr:nvSpPr>
      <xdr:spPr>
        <a:xfrm>
          <a:off x="591820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5956300" y="14908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113665</xdr:rowOff>
    </xdr:from>
    <xdr:to xmlns:xdr="http://schemas.openxmlformats.org/drawingml/2006/spreadsheetDrawing">
      <xdr:col>59</xdr:col>
      <xdr:colOff>50800</xdr:colOff>
      <xdr:row>86</xdr:row>
      <xdr:rowOff>113665</xdr:rowOff>
    </xdr:to>
    <xdr:cxnSp macro="">
      <xdr:nvCxnSpPr>
        <xdr:cNvPr id="332" name="直線コネクタ 331"/>
        <xdr:cNvCxnSpPr/>
      </xdr:nvCxnSpPr>
      <xdr:spPr>
        <a:xfrm>
          <a:off x="5956300" y="1453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142875</xdr:rowOff>
    </xdr:from>
    <xdr:ext cx="466725" cy="258445"/>
    <xdr:sp macro="" textlink="">
      <xdr:nvSpPr>
        <xdr:cNvPr id="333" name="テキスト ボックス 332"/>
        <xdr:cNvSpPr txBox="1"/>
      </xdr:nvSpPr>
      <xdr:spPr>
        <a:xfrm>
          <a:off x="552704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75565</xdr:rowOff>
    </xdr:from>
    <xdr:to xmlns:xdr="http://schemas.openxmlformats.org/drawingml/2006/spreadsheetDrawing">
      <xdr:col>59</xdr:col>
      <xdr:colOff>50800</xdr:colOff>
      <xdr:row>84</xdr:row>
      <xdr:rowOff>75565</xdr:rowOff>
    </xdr:to>
    <xdr:cxnSp macro="">
      <xdr:nvCxnSpPr>
        <xdr:cNvPr id="334" name="直線コネクタ 333"/>
        <xdr:cNvCxnSpPr/>
      </xdr:nvCxnSpPr>
      <xdr:spPr>
        <a:xfrm>
          <a:off x="5956300" y="14161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8445"/>
    <xdr:sp macro="" textlink="">
      <xdr:nvSpPr>
        <xdr:cNvPr id="335" name="テキスト ボックス 334"/>
        <xdr:cNvSpPr txBox="1"/>
      </xdr:nvSpPr>
      <xdr:spPr>
        <a:xfrm>
          <a:off x="552704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5956300" y="13788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7810"/>
    <xdr:sp macro="" textlink="">
      <xdr:nvSpPr>
        <xdr:cNvPr id="337" name="テキスト ボックス 336"/>
        <xdr:cNvSpPr txBox="1"/>
      </xdr:nvSpPr>
      <xdr:spPr>
        <a:xfrm>
          <a:off x="5527040" y="136499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725" cy="257810"/>
    <xdr:sp macro="" textlink="">
      <xdr:nvSpPr>
        <xdr:cNvPr id="339" name="テキスト ボックス 338"/>
        <xdr:cNvSpPr txBox="1"/>
      </xdr:nvSpPr>
      <xdr:spPr>
        <a:xfrm>
          <a:off x="5527040" y="132759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340" name="直線コネクタ 339"/>
        <xdr:cNvCxnSpPr/>
      </xdr:nvCxnSpPr>
      <xdr:spPr>
        <a:xfrm>
          <a:off x="5956300" y="13044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8445"/>
    <xdr:sp macro="" textlink="">
      <xdr:nvSpPr>
        <xdr:cNvPr id="341" name="テキスト ボックス 340"/>
        <xdr:cNvSpPr txBox="1"/>
      </xdr:nvSpPr>
      <xdr:spPr>
        <a:xfrm>
          <a:off x="552704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43" name="テキスト ボックス 342"/>
        <xdr:cNvSpPr txBox="1"/>
      </xdr:nvSpPr>
      <xdr:spPr>
        <a:xfrm>
          <a:off x="552704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595630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75565</xdr:rowOff>
    </xdr:from>
    <xdr:to xmlns:xdr="http://schemas.openxmlformats.org/drawingml/2006/spreadsheetDrawing">
      <xdr:col>54</xdr:col>
      <xdr:colOff>171450</xdr:colOff>
      <xdr:row>86</xdr:row>
      <xdr:rowOff>100965</xdr:rowOff>
    </xdr:to>
    <xdr:cxnSp macro="">
      <xdr:nvCxnSpPr>
        <xdr:cNvPr id="345" name="直線コネクタ 344"/>
        <xdr:cNvCxnSpPr/>
      </xdr:nvCxnSpPr>
      <xdr:spPr>
        <a:xfrm flipV="1">
          <a:off x="9429750" y="1315529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105410</xdr:rowOff>
    </xdr:from>
    <xdr:ext cx="469265" cy="258445"/>
    <xdr:sp macro="" textlink="">
      <xdr:nvSpPr>
        <xdr:cNvPr id="346" name="【福祉施設】&#10;一人当たり面積最小値テキスト"/>
        <xdr:cNvSpPr txBox="1"/>
      </xdr:nvSpPr>
      <xdr:spPr>
        <a:xfrm>
          <a:off x="9467850" y="14526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100965</xdr:rowOff>
    </xdr:from>
    <xdr:to xmlns:xdr="http://schemas.openxmlformats.org/drawingml/2006/spreadsheetDrawing">
      <xdr:col>55</xdr:col>
      <xdr:colOff>88900</xdr:colOff>
      <xdr:row>86</xdr:row>
      <xdr:rowOff>100965</xdr:rowOff>
    </xdr:to>
    <xdr:cxnSp macro="">
      <xdr:nvCxnSpPr>
        <xdr:cNvPr id="347" name="直線コネクタ 346"/>
        <xdr:cNvCxnSpPr/>
      </xdr:nvCxnSpPr>
      <xdr:spPr>
        <a:xfrm>
          <a:off x="9359900" y="14521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22225</xdr:rowOff>
    </xdr:from>
    <xdr:ext cx="469265" cy="258445"/>
    <xdr:sp macro="" textlink="">
      <xdr:nvSpPr>
        <xdr:cNvPr id="348" name="【福祉施設】&#10;一人当たり面積最大値テキスト"/>
        <xdr:cNvSpPr txBox="1"/>
      </xdr:nvSpPr>
      <xdr:spPr>
        <a:xfrm>
          <a:off x="9467850" y="12934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75565</xdr:rowOff>
    </xdr:from>
    <xdr:to xmlns:xdr="http://schemas.openxmlformats.org/drawingml/2006/spreadsheetDrawing">
      <xdr:col>55</xdr:col>
      <xdr:colOff>88900</xdr:colOff>
      <xdr:row>78</xdr:row>
      <xdr:rowOff>75565</xdr:rowOff>
    </xdr:to>
    <xdr:cxnSp macro="">
      <xdr:nvCxnSpPr>
        <xdr:cNvPr id="349" name="直線コネクタ 348"/>
        <xdr:cNvCxnSpPr/>
      </xdr:nvCxnSpPr>
      <xdr:spPr>
        <a:xfrm>
          <a:off x="9359900" y="13155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53975</xdr:rowOff>
    </xdr:from>
    <xdr:ext cx="469265" cy="258445"/>
    <xdr:sp macro="" textlink="">
      <xdr:nvSpPr>
        <xdr:cNvPr id="350" name="【福祉施設】&#10;一人当たり面積平均値テキスト"/>
        <xdr:cNvSpPr txBox="1"/>
      </xdr:nvSpPr>
      <xdr:spPr>
        <a:xfrm>
          <a:off x="9467850" y="138042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31750</xdr:rowOff>
    </xdr:from>
    <xdr:to xmlns:xdr="http://schemas.openxmlformats.org/drawingml/2006/spreadsheetDrawing">
      <xdr:col>55</xdr:col>
      <xdr:colOff>50800</xdr:colOff>
      <xdr:row>83</xdr:row>
      <xdr:rowOff>132715</xdr:rowOff>
    </xdr:to>
    <xdr:sp macro="" textlink="">
      <xdr:nvSpPr>
        <xdr:cNvPr id="351" name="フローチャート: 判断 350"/>
        <xdr:cNvSpPr/>
      </xdr:nvSpPr>
      <xdr:spPr>
        <a:xfrm>
          <a:off x="9398000" y="139496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100965</xdr:rowOff>
    </xdr:from>
    <xdr:to xmlns:xdr="http://schemas.openxmlformats.org/drawingml/2006/spreadsheetDrawing">
      <xdr:col>50</xdr:col>
      <xdr:colOff>165100</xdr:colOff>
      <xdr:row>83</xdr:row>
      <xdr:rowOff>31750</xdr:rowOff>
    </xdr:to>
    <xdr:sp macro="" textlink="">
      <xdr:nvSpPr>
        <xdr:cNvPr id="352" name="フローチャート: 判断 351"/>
        <xdr:cNvSpPr/>
      </xdr:nvSpPr>
      <xdr:spPr>
        <a:xfrm>
          <a:off x="8636000" y="138512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75565</xdr:rowOff>
    </xdr:from>
    <xdr:to xmlns:xdr="http://schemas.openxmlformats.org/drawingml/2006/spreadsheetDrawing">
      <xdr:col>46</xdr:col>
      <xdr:colOff>38100</xdr:colOff>
      <xdr:row>83</xdr:row>
      <xdr:rowOff>5715</xdr:rowOff>
    </xdr:to>
    <xdr:sp macro="" textlink="">
      <xdr:nvSpPr>
        <xdr:cNvPr id="353" name="フローチャート: 判断 352"/>
        <xdr:cNvSpPr/>
      </xdr:nvSpPr>
      <xdr:spPr>
        <a:xfrm>
          <a:off x="7842250" y="13825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62865</xdr:rowOff>
    </xdr:from>
    <xdr:to xmlns:xdr="http://schemas.openxmlformats.org/drawingml/2006/spreadsheetDrawing">
      <xdr:col>41</xdr:col>
      <xdr:colOff>101600</xdr:colOff>
      <xdr:row>82</xdr:row>
      <xdr:rowOff>165100</xdr:rowOff>
    </xdr:to>
    <xdr:sp macro="" textlink="">
      <xdr:nvSpPr>
        <xdr:cNvPr id="354" name="フローチャート: 判断 353"/>
        <xdr:cNvSpPr/>
      </xdr:nvSpPr>
      <xdr:spPr>
        <a:xfrm>
          <a:off x="7029450" y="13813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62865</xdr:rowOff>
    </xdr:from>
    <xdr:to xmlns:xdr="http://schemas.openxmlformats.org/drawingml/2006/spreadsheetDrawing">
      <xdr:col>36</xdr:col>
      <xdr:colOff>165100</xdr:colOff>
      <xdr:row>82</xdr:row>
      <xdr:rowOff>165100</xdr:rowOff>
    </xdr:to>
    <xdr:sp macro="" textlink="">
      <xdr:nvSpPr>
        <xdr:cNvPr id="355" name="フローチャート: 判断 354"/>
        <xdr:cNvSpPr/>
      </xdr:nvSpPr>
      <xdr:spPr>
        <a:xfrm>
          <a:off x="6235700" y="13813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8445"/>
    <xdr:sp macro="" textlink="">
      <xdr:nvSpPr>
        <xdr:cNvPr id="356" name="テキスト ボックス 355"/>
        <xdr:cNvSpPr txBox="1"/>
      </xdr:nvSpPr>
      <xdr:spPr>
        <a:xfrm>
          <a:off x="92583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8445"/>
    <xdr:sp macro="" textlink="">
      <xdr:nvSpPr>
        <xdr:cNvPr id="357" name="テキスト ボックス 356"/>
        <xdr:cNvSpPr txBox="1"/>
      </xdr:nvSpPr>
      <xdr:spPr>
        <a:xfrm>
          <a:off x="85153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8445"/>
    <xdr:sp macro="" textlink="">
      <xdr:nvSpPr>
        <xdr:cNvPr id="358" name="テキスト ボックス 357"/>
        <xdr:cNvSpPr txBox="1"/>
      </xdr:nvSpPr>
      <xdr:spPr>
        <a:xfrm>
          <a:off x="7715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1365" cy="258445"/>
    <xdr:sp macro="" textlink="">
      <xdr:nvSpPr>
        <xdr:cNvPr id="359" name="テキスト ボックス 358"/>
        <xdr:cNvSpPr txBox="1"/>
      </xdr:nvSpPr>
      <xdr:spPr>
        <a:xfrm>
          <a:off x="6908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8445"/>
    <xdr:sp macro="" textlink="">
      <xdr:nvSpPr>
        <xdr:cNvPr id="360" name="テキスト ボックス 359"/>
        <xdr:cNvSpPr txBox="1"/>
      </xdr:nvSpPr>
      <xdr:spPr>
        <a:xfrm>
          <a:off x="6115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132715</xdr:rowOff>
    </xdr:from>
    <xdr:to xmlns:xdr="http://schemas.openxmlformats.org/drawingml/2006/spreadsheetDrawing">
      <xdr:col>55</xdr:col>
      <xdr:colOff>50800</xdr:colOff>
      <xdr:row>84</xdr:row>
      <xdr:rowOff>62865</xdr:rowOff>
    </xdr:to>
    <xdr:sp macro="" textlink="">
      <xdr:nvSpPr>
        <xdr:cNvPr id="361" name="楕円 360"/>
        <xdr:cNvSpPr/>
      </xdr:nvSpPr>
      <xdr:spPr>
        <a:xfrm>
          <a:off x="9398000" y="140506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111125</xdr:rowOff>
    </xdr:from>
    <xdr:ext cx="469265" cy="258445"/>
    <xdr:sp macro="" textlink="">
      <xdr:nvSpPr>
        <xdr:cNvPr id="362" name="【福祉施設】&#10;一人当たり面積該当値テキスト"/>
        <xdr:cNvSpPr txBox="1"/>
      </xdr:nvSpPr>
      <xdr:spPr>
        <a:xfrm>
          <a:off x="9467850" y="1402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107950</xdr:rowOff>
    </xdr:from>
    <xdr:to xmlns:xdr="http://schemas.openxmlformats.org/drawingml/2006/spreadsheetDrawing">
      <xdr:col>50</xdr:col>
      <xdr:colOff>165100</xdr:colOff>
      <xdr:row>84</xdr:row>
      <xdr:rowOff>38100</xdr:rowOff>
    </xdr:to>
    <xdr:sp macro="" textlink="">
      <xdr:nvSpPr>
        <xdr:cNvPr id="363" name="楕円 362"/>
        <xdr:cNvSpPr/>
      </xdr:nvSpPr>
      <xdr:spPr>
        <a:xfrm>
          <a:off x="8636000" y="14025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158750</xdr:rowOff>
    </xdr:from>
    <xdr:to xmlns:xdr="http://schemas.openxmlformats.org/drawingml/2006/spreadsheetDrawing">
      <xdr:col>55</xdr:col>
      <xdr:colOff>0</xdr:colOff>
      <xdr:row>84</xdr:row>
      <xdr:rowOff>12700</xdr:rowOff>
    </xdr:to>
    <xdr:cxnSp macro="">
      <xdr:nvCxnSpPr>
        <xdr:cNvPr id="364" name="直線コネクタ 363"/>
        <xdr:cNvCxnSpPr/>
      </xdr:nvCxnSpPr>
      <xdr:spPr>
        <a:xfrm>
          <a:off x="8686800" y="14076680"/>
          <a:ext cx="742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107950</xdr:rowOff>
    </xdr:from>
    <xdr:to xmlns:xdr="http://schemas.openxmlformats.org/drawingml/2006/spreadsheetDrawing">
      <xdr:col>46</xdr:col>
      <xdr:colOff>38100</xdr:colOff>
      <xdr:row>84</xdr:row>
      <xdr:rowOff>38100</xdr:rowOff>
    </xdr:to>
    <xdr:sp macro="" textlink="">
      <xdr:nvSpPr>
        <xdr:cNvPr id="365" name="楕円 364"/>
        <xdr:cNvSpPr/>
      </xdr:nvSpPr>
      <xdr:spPr>
        <a:xfrm>
          <a:off x="7842250" y="140258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83</xdr:row>
      <xdr:rowOff>158750</xdr:rowOff>
    </xdr:from>
    <xdr:to xmlns:xdr="http://schemas.openxmlformats.org/drawingml/2006/spreadsheetDrawing">
      <xdr:col>50</xdr:col>
      <xdr:colOff>114300</xdr:colOff>
      <xdr:row>83</xdr:row>
      <xdr:rowOff>158750</xdr:rowOff>
    </xdr:to>
    <xdr:cxnSp macro="">
      <xdr:nvCxnSpPr>
        <xdr:cNvPr id="366" name="直線コネクタ 365"/>
        <xdr:cNvCxnSpPr/>
      </xdr:nvCxnSpPr>
      <xdr:spPr>
        <a:xfrm>
          <a:off x="7886700" y="140766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107950</xdr:rowOff>
    </xdr:from>
    <xdr:to xmlns:xdr="http://schemas.openxmlformats.org/drawingml/2006/spreadsheetDrawing">
      <xdr:col>41</xdr:col>
      <xdr:colOff>101600</xdr:colOff>
      <xdr:row>84</xdr:row>
      <xdr:rowOff>38100</xdr:rowOff>
    </xdr:to>
    <xdr:sp macro="" textlink="">
      <xdr:nvSpPr>
        <xdr:cNvPr id="367" name="楕円 366"/>
        <xdr:cNvSpPr/>
      </xdr:nvSpPr>
      <xdr:spPr>
        <a:xfrm>
          <a:off x="7029450" y="14025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158750</xdr:rowOff>
    </xdr:from>
    <xdr:to xmlns:xdr="http://schemas.openxmlformats.org/drawingml/2006/spreadsheetDrawing">
      <xdr:col>45</xdr:col>
      <xdr:colOff>171450</xdr:colOff>
      <xdr:row>83</xdr:row>
      <xdr:rowOff>158750</xdr:rowOff>
    </xdr:to>
    <xdr:cxnSp macro="">
      <xdr:nvCxnSpPr>
        <xdr:cNvPr id="368" name="直線コネクタ 367"/>
        <xdr:cNvCxnSpPr/>
      </xdr:nvCxnSpPr>
      <xdr:spPr>
        <a:xfrm>
          <a:off x="7080250" y="140766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120015</xdr:rowOff>
    </xdr:from>
    <xdr:to xmlns:xdr="http://schemas.openxmlformats.org/drawingml/2006/spreadsheetDrawing">
      <xdr:col>36</xdr:col>
      <xdr:colOff>165100</xdr:colOff>
      <xdr:row>84</xdr:row>
      <xdr:rowOff>50800</xdr:rowOff>
    </xdr:to>
    <xdr:sp macro="" textlink="">
      <xdr:nvSpPr>
        <xdr:cNvPr id="369" name="楕円 368"/>
        <xdr:cNvSpPr/>
      </xdr:nvSpPr>
      <xdr:spPr>
        <a:xfrm>
          <a:off x="6235700" y="140379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158750</xdr:rowOff>
    </xdr:from>
    <xdr:to xmlns:xdr="http://schemas.openxmlformats.org/drawingml/2006/spreadsheetDrawing">
      <xdr:col>41</xdr:col>
      <xdr:colOff>50800</xdr:colOff>
      <xdr:row>84</xdr:row>
      <xdr:rowOff>0</xdr:rowOff>
    </xdr:to>
    <xdr:cxnSp macro="">
      <xdr:nvCxnSpPr>
        <xdr:cNvPr id="370" name="直線コネクタ 369"/>
        <xdr:cNvCxnSpPr/>
      </xdr:nvCxnSpPr>
      <xdr:spPr>
        <a:xfrm flipV="1">
          <a:off x="6286500" y="1407668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48260</xdr:rowOff>
    </xdr:from>
    <xdr:ext cx="469900" cy="257810"/>
    <xdr:sp macro="" textlink="">
      <xdr:nvSpPr>
        <xdr:cNvPr id="371" name="n_1aveValue【福祉施設】&#10;一人当たり面積"/>
        <xdr:cNvSpPr txBox="1"/>
      </xdr:nvSpPr>
      <xdr:spPr>
        <a:xfrm>
          <a:off x="8458200" y="1363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22225</xdr:rowOff>
    </xdr:from>
    <xdr:ext cx="469900" cy="258445"/>
    <xdr:sp macro="" textlink="">
      <xdr:nvSpPr>
        <xdr:cNvPr id="372" name="n_2aveValue【福祉施設】&#10;一人当たり面積"/>
        <xdr:cNvSpPr txBox="1"/>
      </xdr:nvSpPr>
      <xdr:spPr>
        <a:xfrm>
          <a:off x="7677150" y="13604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10160</xdr:rowOff>
    </xdr:from>
    <xdr:ext cx="469900" cy="257810"/>
    <xdr:sp macro="" textlink="">
      <xdr:nvSpPr>
        <xdr:cNvPr id="373" name="n_3aveValue【福祉施設】&#10;一人当たり面積"/>
        <xdr:cNvSpPr txBox="1"/>
      </xdr:nvSpPr>
      <xdr:spPr>
        <a:xfrm>
          <a:off x="6864350" y="1359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10160</xdr:rowOff>
    </xdr:from>
    <xdr:ext cx="469900" cy="257810"/>
    <xdr:sp macro="" textlink="">
      <xdr:nvSpPr>
        <xdr:cNvPr id="374" name="n_4aveValue【福祉施設】&#10;一人当たり面積"/>
        <xdr:cNvSpPr txBox="1"/>
      </xdr:nvSpPr>
      <xdr:spPr>
        <a:xfrm>
          <a:off x="6070600" y="1359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28575</xdr:rowOff>
    </xdr:from>
    <xdr:ext cx="469900" cy="257810"/>
    <xdr:sp macro="" textlink="">
      <xdr:nvSpPr>
        <xdr:cNvPr id="375" name="n_1mainValue【福祉施設】&#10;一人当たり面積"/>
        <xdr:cNvSpPr txBox="1"/>
      </xdr:nvSpPr>
      <xdr:spPr>
        <a:xfrm>
          <a:off x="8458200" y="14114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28575</xdr:rowOff>
    </xdr:from>
    <xdr:ext cx="469900" cy="257810"/>
    <xdr:sp macro="" textlink="">
      <xdr:nvSpPr>
        <xdr:cNvPr id="376" name="n_2mainValue【福祉施設】&#10;一人当たり面積"/>
        <xdr:cNvSpPr txBox="1"/>
      </xdr:nvSpPr>
      <xdr:spPr>
        <a:xfrm>
          <a:off x="7677150" y="14114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28575</xdr:rowOff>
    </xdr:from>
    <xdr:ext cx="469900" cy="257810"/>
    <xdr:sp macro="" textlink="">
      <xdr:nvSpPr>
        <xdr:cNvPr id="377" name="n_3mainValue【福祉施設】&#10;一人当たり面積"/>
        <xdr:cNvSpPr txBox="1"/>
      </xdr:nvSpPr>
      <xdr:spPr>
        <a:xfrm>
          <a:off x="6864350" y="14114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41275</xdr:rowOff>
    </xdr:from>
    <xdr:ext cx="469900" cy="258445"/>
    <xdr:sp macro="" textlink="">
      <xdr:nvSpPr>
        <xdr:cNvPr id="378" name="n_4mainValue【福祉施設】&#10;一人当たり面積"/>
        <xdr:cNvSpPr txBox="1"/>
      </xdr:nvSpPr>
      <xdr:spPr>
        <a:xfrm>
          <a:off x="6070600" y="14126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7" name="テキスト ボックス 386"/>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9" name="テキスト ボックス 388"/>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0" name="直線コネクタ 389"/>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1" name="テキスト ボックス 390"/>
        <xdr:cNvSpPr txBox="1"/>
      </xdr:nvSpPr>
      <xdr:spPr>
        <a:xfrm>
          <a:off x="2755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2" name="直線コネクタ 391"/>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93" name="テキスト ボックス 392"/>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4" name="直線コネクタ 393"/>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95" name="テキスト ボックス 394"/>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6" name="直線コネクタ 395"/>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97" name="テキスト ボックス 396"/>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8" name="直線コネクタ 397"/>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99" name="テキスト ボックス 398"/>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0" name="直線コネクタ 399"/>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1" name="テキスト ボックス 400"/>
        <xdr:cNvSpPr txBox="1"/>
      </xdr:nvSpPr>
      <xdr:spPr>
        <a:xfrm>
          <a:off x="384810" y="166052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2" name="直線コネクタ 401"/>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67945</xdr:rowOff>
    </xdr:to>
    <xdr:cxnSp macro="">
      <xdr:nvCxnSpPr>
        <xdr:cNvPr id="404" name="直線コネクタ 403"/>
        <xdr:cNvCxnSpPr/>
      </xdr:nvCxnSpPr>
      <xdr:spPr>
        <a:xfrm flipV="1">
          <a:off x="4177665" y="1674749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71755</xdr:rowOff>
    </xdr:from>
    <xdr:ext cx="404495" cy="259080"/>
    <xdr:sp macro="" textlink="">
      <xdr:nvSpPr>
        <xdr:cNvPr id="405" name="【市民会館】&#10;有形固定資産減価償却率最小値テキスト"/>
        <xdr:cNvSpPr txBox="1"/>
      </xdr:nvSpPr>
      <xdr:spPr>
        <a:xfrm>
          <a:off x="4216400" y="18245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67945</xdr:rowOff>
    </xdr:from>
    <xdr:to xmlns:xdr="http://schemas.openxmlformats.org/drawingml/2006/spreadsheetDrawing">
      <xdr:col>24</xdr:col>
      <xdr:colOff>152400</xdr:colOff>
      <xdr:row>108</xdr:row>
      <xdr:rowOff>67945</xdr:rowOff>
    </xdr:to>
    <xdr:cxnSp macro="">
      <xdr:nvCxnSpPr>
        <xdr:cNvPr id="406" name="直線コネクタ 405"/>
        <xdr:cNvCxnSpPr/>
      </xdr:nvCxnSpPr>
      <xdr:spPr>
        <a:xfrm>
          <a:off x="4108450" y="1824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339725" cy="258445"/>
    <xdr:sp macro="" textlink="">
      <xdr:nvSpPr>
        <xdr:cNvPr id="407" name="【市民会館】&#10;有形固定資産減価償却率最大値テキスト"/>
        <xdr:cNvSpPr txBox="1"/>
      </xdr:nvSpPr>
      <xdr:spPr>
        <a:xfrm>
          <a:off x="4216400" y="1652270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408" name="直線コネクタ 407"/>
        <xdr:cNvCxnSpPr/>
      </xdr:nvCxnSpPr>
      <xdr:spPr>
        <a:xfrm>
          <a:off x="4108450" y="16747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56515</xdr:rowOff>
    </xdr:from>
    <xdr:ext cx="404495" cy="258445"/>
    <xdr:sp macro="" textlink="">
      <xdr:nvSpPr>
        <xdr:cNvPr id="409" name="【市民会館】&#10;有形固定資産減価償却率平均値テキスト"/>
        <xdr:cNvSpPr txBox="1"/>
      </xdr:nvSpPr>
      <xdr:spPr>
        <a:xfrm>
          <a:off x="4216400" y="173729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33655</xdr:rowOff>
    </xdr:from>
    <xdr:to xmlns:xdr="http://schemas.openxmlformats.org/drawingml/2006/spreadsheetDrawing">
      <xdr:col>24</xdr:col>
      <xdr:colOff>114300</xdr:colOff>
      <xdr:row>104</xdr:row>
      <xdr:rowOff>135255</xdr:rowOff>
    </xdr:to>
    <xdr:sp macro="" textlink="">
      <xdr:nvSpPr>
        <xdr:cNvPr id="410" name="フローチャート: 判断 409"/>
        <xdr:cNvSpPr/>
      </xdr:nvSpPr>
      <xdr:spPr>
        <a:xfrm>
          <a:off x="4127500" y="1752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54610</xdr:rowOff>
    </xdr:from>
    <xdr:to xmlns:xdr="http://schemas.openxmlformats.org/drawingml/2006/spreadsheetDrawing">
      <xdr:col>20</xdr:col>
      <xdr:colOff>38100</xdr:colOff>
      <xdr:row>104</xdr:row>
      <xdr:rowOff>156210</xdr:rowOff>
    </xdr:to>
    <xdr:sp macro="" textlink="">
      <xdr:nvSpPr>
        <xdr:cNvPr id="411" name="フローチャート: 判断 410"/>
        <xdr:cNvSpPr/>
      </xdr:nvSpPr>
      <xdr:spPr>
        <a:xfrm>
          <a:off x="3384550" y="1754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50165</xdr:rowOff>
    </xdr:from>
    <xdr:to xmlns:xdr="http://schemas.openxmlformats.org/drawingml/2006/spreadsheetDrawing">
      <xdr:col>15</xdr:col>
      <xdr:colOff>101600</xdr:colOff>
      <xdr:row>104</xdr:row>
      <xdr:rowOff>151765</xdr:rowOff>
    </xdr:to>
    <xdr:sp macro="" textlink="">
      <xdr:nvSpPr>
        <xdr:cNvPr id="412" name="フローチャート: 判断 411"/>
        <xdr:cNvSpPr/>
      </xdr:nvSpPr>
      <xdr:spPr>
        <a:xfrm>
          <a:off x="2571750" y="175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90805</xdr:rowOff>
    </xdr:from>
    <xdr:to xmlns:xdr="http://schemas.openxmlformats.org/drawingml/2006/spreadsheetDrawing">
      <xdr:col>10</xdr:col>
      <xdr:colOff>165100</xdr:colOff>
      <xdr:row>105</xdr:row>
      <xdr:rowOff>20955</xdr:rowOff>
    </xdr:to>
    <xdr:sp macro="" textlink="">
      <xdr:nvSpPr>
        <xdr:cNvPr id="413" name="フローチャート: 判断 412"/>
        <xdr:cNvSpPr/>
      </xdr:nvSpPr>
      <xdr:spPr>
        <a:xfrm>
          <a:off x="1778000" y="1757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88900</xdr:rowOff>
    </xdr:from>
    <xdr:to xmlns:xdr="http://schemas.openxmlformats.org/drawingml/2006/spreadsheetDrawing">
      <xdr:col>6</xdr:col>
      <xdr:colOff>38100</xdr:colOff>
      <xdr:row>105</xdr:row>
      <xdr:rowOff>19050</xdr:rowOff>
    </xdr:to>
    <xdr:sp macro="" textlink="">
      <xdr:nvSpPr>
        <xdr:cNvPr id="414" name="フローチャート: 判断 413"/>
        <xdr:cNvSpPr/>
      </xdr:nvSpPr>
      <xdr:spPr>
        <a:xfrm>
          <a:off x="984250" y="1757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6" name="テキスト ボックス 415"/>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17" name="テキスト ボックス 416"/>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19" name="テキスト ボックス 418"/>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100330</xdr:rowOff>
    </xdr:from>
    <xdr:to xmlns:xdr="http://schemas.openxmlformats.org/drawingml/2006/spreadsheetDrawing">
      <xdr:col>24</xdr:col>
      <xdr:colOff>114300</xdr:colOff>
      <xdr:row>107</xdr:row>
      <xdr:rowOff>30480</xdr:rowOff>
    </xdr:to>
    <xdr:sp macro="" textlink="">
      <xdr:nvSpPr>
        <xdr:cNvPr id="420" name="楕円 419"/>
        <xdr:cNvSpPr/>
      </xdr:nvSpPr>
      <xdr:spPr>
        <a:xfrm>
          <a:off x="4127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78740</xdr:rowOff>
    </xdr:from>
    <xdr:ext cx="404495" cy="259080"/>
    <xdr:sp macro="" textlink="">
      <xdr:nvSpPr>
        <xdr:cNvPr id="421" name="【市民会館】&#10;有形固定資産減価償却率該当値テキスト"/>
        <xdr:cNvSpPr txBox="1"/>
      </xdr:nvSpPr>
      <xdr:spPr>
        <a:xfrm>
          <a:off x="4216400" y="17909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67945</xdr:rowOff>
    </xdr:from>
    <xdr:to xmlns:xdr="http://schemas.openxmlformats.org/drawingml/2006/spreadsheetDrawing">
      <xdr:col>20</xdr:col>
      <xdr:colOff>38100</xdr:colOff>
      <xdr:row>106</xdr:row>
      <xdr:rowOff>169545</xdr:rowOff>
    </xdr:to>
    <xdr:sp macro="" textlink="">
      <xdr:nvSpPr>
        <xdr:cNvPr id="422" name="楕円 421"/>
        <xdr:cNvSpPr/>
      </xdr:nvSpPr>
      <xdr:spPr>
        <a:xfrm>
          <a:off x="3384550" y="17898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106</xdr:row>
      <xdr:rowOff>118745</xdr:rowOff>
    </xdr:from>
    <xdr:to xmlns:xdr="http://schemas.openxmlformats.org/drawingml/2006/spreadsheetDrawing">
      <xdr:col>24</xdr:col>
      <xdr:colOff>63500</xdr:colOff>
      <xdr:row>106</xdr:row>
      <xdr:rowOff>151130</xdr:rowOff>
    </xdr:to>
    <xdr:cxnSp macro="">
      <xdr:nvCxnSpPr>
        <xdr:cNvPr id="423" name="直線コネクタ 422"/>
        <xdr:cNvCxnSpPr/>
      </xdr:nvCxnSpPr>
      <xdr:spPr>
        <a:xfrm>
          <a:off x="3429000" y="17949545"/>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34925</xdr:rowOff>
    </xdr:from>
    <xdr:to xmlns:xdr="http://schemas.openxmlformats.org/drawingml/2006/spreadsheetDrawing">
      <xdr:col>15</xdr:col>
      <xdr:colOff>101600</xdr:colOff>
      <xdr:row>106</xdr:row>
      <xdr:rowOff>136525</xdr:rowOff>
    </xdr:to>
    <xdr:sp macro="" textlink="">
      <xdr:nvSpPr>
        <xdr:cNvPr id="424" name="楕円 423"/>
        <xdr:cNvSpPr/>
      </xdr:nvSpPr>
      <xdr:spPr>
        <a:xfrm>
          <a:off x="257175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86360</xdr:rowOff>
    </xdr:from>
    <xdr:to xmlns:xdr="http://schemas.openxmlformats.org/drawingml/2006/spreadsheetDrawing">
      <xdr:col>19</xdr:col>
      <xdr:colOff>171450</xdr:colOff>
      <xdr:row>106</xdr:row>
      <xdr:rowOff>118745</xdr:rowOff>
    </xdr:to>
    <xdr:cxnSp macro="">
      <xdr:nvCxnSpPr>
        <xdr:cNvPr id="425" name="直線コネクタ 424"/>
        <xdr:cNvCxnSpPr/>
      </xdr:nvCxnSpPr>
      <xdr:spPr>
        <a:xfrm>
          <a:off x="2622550" y="1791716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2540</xdr:rowOff>
    </xdr:from>
    <xdr:to xmlns:xdr="http://schemas.openxmlformats.org/drawingml/2006/spreadsheetDrawing">
      <xdr:col>10</xdr:col>
      <xdr:colOff>165100</xdr:colOff>
      <xdr:row>106</xdr:row>
      <xdr:rowOff>104140</xdr:rowOff>
    </xdr:to>
    <xdr:sp macro="" textlink="">
      <xdr:nvSpPr>
        <xdr:cNvPr id="426" name="楕円 425"/>
        <xdr:cNvSpPr/>
      </xdr:nvSpPr>
      <xdr:spPr>
        <a:xfrm>
          <a:off x="17780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53340</xdr:rowOff>
    </xdr:from>
    <xdr:to xmlns:xdr="http://schemas.openxmlformats.org/drawingml/2006/spreadsheetDrawing">
      <xdr:col>15</xdr:col>
      <xdr:colOff>50800</xdr:colOff>
      <xdr:row>106</xdr:row>
      <xdr:rowOff>86360</xdr:rowOff>
    </xdr:to>
    <xdr:cxnSp macro="">
      <xdr:nvCxnSpPr>
        <xdr:cNvPr id="427" name="直線コネクタ 426"/>
        <xdr:cNvCxnSpPr/>
      </xdr:nvCxnSpPr>
      <xdr:spPr>
        <a:xfrm>
          <a:off x="1828800" y="1788414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141605</xdr:rowOff>
    </xdr:from>
    <xdr:to xmlns:xdr="http://schemas.openxmlformats.org/drawingml/2006/spreadsheetDrawing">
      <xdr:col>6</xdr:col>
      <xdr:colOff>38100</xdr:colOff>
      <xdr:row>106</xdr:row>
      <xdr:rowOff>71755</xdr:rowOff>
    </xdr:to>
    <xdr:sp macro="" textlink="">
      <xdr:nvSpPr>
        <xdr:cNvPr id="428" name="楕円 427"/>
        <xdr:cNvSpPr/>
      </xdr:nvSpPr>
      <xdr:spPr>
        <a:xfrm>
          <a:off x="984250" y="17800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106</xdr:row>
      <xdr:rowOff>20955</xdr:rowOff>
    </xdr:from>
    <xdr:to xmlns:xdr="http://schemas.openxmlformats.org/drawingml/2006/spreadsheetDrawing">
      <xdr:col>10</xdr:col>
      <xdr:colOff>114300</xdr:colOff>
      <xdr:row>106</xdr:row>
      <xdr:rowOff>53340</xdr:rowOff>
    </xdr:to>
    <xdr:cxnSp macro="">
      <xdr:nvCxnSpPr>
        <xdr:cNvPr id="429" name="直線コネクタ 428"/>
        <xdr:cNvCxnSpPr/>
      </xdr:nvCxnSpPr>
      <xdr:spPr>
        <a:xfrm>
          <a:off x="1028700" y="1785175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1270</xdr:rowOff>
    </xdr:from>
    <xdr:ext cx="404495" cy="259080"/>
    <xdr:sp macro="" textlink="">
      <xdr:nvSpPr>
        <xdr:cNvPr id="430" name="n_1aveValue【市民会館】&#10;有形固定資産減価償却率"/>
        <xdr:cNvSpPr txBox="1"/>
      </xdr:nvSpPr>
      <xdr:spPr>
        <a:xfrm>
          <a:off x="3239135" y="17317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168275</xdr:rowOff>
    </xdr:from>
    <xdr:ext cx="404495" cy="258445"/>
    <xdr:sp macro="" textlink="">
      <xdr:nvSpPr>
        <xdr:cNvPr id="431" name="n_2aveValue【市民会館】&#10;有形固定資産減価償却率"/>
        <xdr:cNvSpPr txBox="1"/>
      </xdr:nvSpPr>
      <xdr:spPr>
        <a:xfrm>
          <a:off x="2439035" y="17313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37465</xdr:rowOff>
    </xdr:from>
    <xdr:ext cx="404495" cy="259080"/>
    <xdr:sp macro="" textlink="">
      <xdr:nvSpPr>
        <xdr:cNvPr id="432" name="n_3aveValue【市民会館】&#10;有形固定資産減価償却率"/>
        <xdr:cNvSpPr txBox="1"/>
      </xdr:nvSpPr>
      <xdr:spPr>
        <a:xfrm>
          <a:off x="1645285" y="17353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35560</xdr:rowOff>
    </xdr:from>
    <xdr:ext cx="405130" cy="259080"/>
    <xdr:sp macro="" textlink="">
      <xdr:nvSpPr>
        <xdr:cNvPr id="433" name="n_4aveValue【市民会館】&#10;有形固定資産減価償却率"/>
        <xdr:cNvSpPr txBox="1"/>
      </xdr:nvSpPr>
      <xdr:spPr>
        <a:xfrm>
          <a:off x="851535" y="17352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160655</xdr:rowOff>
    </xdr:from>
    <xdr:ext cx="404495" cy="259080"/>
    <xdr:sp macro="" textlink="">
      <xdr:nvSpPr>
        <xdr:cNvPr id="434" name="n_1mainValue【市民会館】&#10;有形固定資産減価償却率"/>
        <xdr:cNvSpPr txBox="1"/>
      </xdr:nvSpPr>
      <xdr:spPr>
        <a:xfrm>
          <a:off x="3239135" y="17991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127635</xdr:rowOff>
    </xdr:from>
    <xdr:ext cx="404495" cy="259080"/>
    <xdr:sp macro="" textlink="">
      <xdr:nvSpPr>
        <xdr:cNvPr id="435" name="n_2mainValue【市民会館】&#10;有形固定資産減価償却率"/>
        <xdr:cNvSpPr txBox="1"/>
      </xdr:nvSpPr>
      <xdr:spPr>
        <a:xfrm>
          <a:off x="2439035" y="17958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95250</xdr:rowOff>
    </xdr:from>
    <xdr:ext cx="404495" cy="259080"/>
    <xdr:sp macro="" textlink="">
      <xdr:nvSpPr>
        <xdr:cNvPr id="436" name="n_3mainValue【市民会館】&#10;有形固定資産減価償却率"/>
        <xdr:cNvSpPr txBox="1"/>
      </xdr:nvSpPr>
      <xdr:spPr>
        <a:xfrm>
          <a:off x="1645285" y="17926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63500</xdr:rowOff>
    </xdr:from>
    <xdr:ext cx="405130" cy="258445"/>
    <xdr:sp macro="" textlink="">
      <xdr:nvSpPr>
        <xdr:cNvPr id="437" name="n_4mainValue【市民会館】&#10;有形固定資産減価償却率"/>
        <xdr:cNvSpPr txBox="1"/>
      </xdr:nvSpPr>
      <xdr:spPr>
        <a:xfrm>
          <a:off x="851535" y="17894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6" name="テキスト ボックス 445"/>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8" name="直線コネクタ 447"/>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9" name="テキスト ボックス 448"/>
        <xdr:cNvSpPr txBox="1"/>
      </xdr:nvSpPr>
      <xdr:spPr>
        <a:xfrm>
          <a:off x="55270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0" name="直線コネクタ 449"/>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1" name="テキスト ボックス 450"/>
        <xdr:cNvSpPr txBox="1"/>
      </xdr:nvSpPr>
      <xdr:spPr>
        <a:xfrm>
          <a:off x="552704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2" name="直線コネクタ 451"/>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3" name="テキスト ボックス 452"/>
        <xdr:cNvSpPr txBox="1"/>
      </xdr:nvSpPr>
      <xdr:spPr>
        <a:xfrm>
          <a:off x="552704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4" name="直線コネクタ 453"/>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5" name="テキスト ボックス 454"/>
        <xdr:cNvSpPr txBox="1"/>
      </xdr:nvSpPr>
      <xdr:spPr>
        <a:xfrm>
          <a:off x="552704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6" name="直線コネクタ 455"/>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7" name="テキスト ボックス 456"/>
        <xdr:cNvSpPr txBox="1"/>
      </xdr:nvSpPr>
      <xdr:spPr>
        <a:xfrm>
          <a:off x="552704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9" name="テキスト ボックス 458"/>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167640</xdr:rowOff>
    </xdr:from>
    <xdr:to xmlns:xdr="http://schemas.openxmlformats.org/drawingml/2006/spreadsheetDrawing">
      <xdr:col>54</xdr:col>
      <xdr:colOff>171450</xdr:colOff>
      <xdr:row>107</xdr:row>
      <xdr:rowOff>148590</xdr:rowOff>
    </xdr:to>
    <xdr:cxnSp macro="">
      <xdr:nvCxnSpPr>
        <xdr:cNvPr id="461" name="直線コネクタ 460"/>
        <xdr:cNvCxnSpPr/>
      </xdr:nvCxnSpPr>
      <xdr:spPr>
        <a:xfrm flipV="1">
          <a:off x="9429750" y="1696974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152400</xdr:rowOff>
    </xdr:from>
    <xdr:ext cx="469265" cy="259080"/>
    <xdr:sp macro="" textlink="">
      <xdr:nvSpPr>
        <xdr:cNvPr id="462" name="【市民会館】&#10;一人当たり面積最小値テキスト"/>
        <xdr:cNvSpPr txBox="1"/>
      </xdr:nvSpPr>
      <xdr:spPr>
        <a:xfrm>
          <a:off x="9467850" y="18154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148590</xdr:rowOff>
    </xdr:from>
    <xdr:to xmlns:xdr="http://schemas.openxmlformats.org/drawingml/2006/spreadsheetDrawing">
      <xdr:col>55</xdr:col>
      <xdr:colOff>88900</xdr:colOff>
      <xdr:row>107</xdr:row>
      <xdr:rowOff>148590</xdr:rowOff>
    </xdr:to>
    <xdr:cxnSp macro="">
      <xdr:nvCxnSpPr>
        <xdr:cNvPr id="463" name="直線コネクタ 462"/>
        <xdr:cNvCxnSpPr/>
      </xdr:nvCxnSpPr>
      <xdr:spPr>
        <a:xfrm>
          <a:off x="9359900" y="18150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114300</xdr:rowOff>
    </xdr:from>
    <xdr:ext cx="469265" cy="259080"/>
    <xdr:sp macro="" textlink="">
      <xdr:nvSpPr>
        <xdr:cNvPr id="464" name="【市民会館】&#10;一人当たり面積最大値テキスト"/>
        <xdr:cNvSpPr txBox="1"/>
      </xdr:nvSpPr>
      <xdr:spPr>
        <a:xfrm>
          <a:off x="9467850" y="16744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167640</xdr:rowOff>
    </xdr:from>
    <xdr:to xmlns:xdr="http://schemas.openxmlformats.org/drawingml/2006/spreadsheetDrawing">
      <xdr:col>55</xdr:col>
      <xdr:colOff>88900</xdr:colOff>
      <xdr:row>100</xdr:row>
      <xdr:rowOff>167640</xdr:rowOff>
    </xdr:to>
    <xdr:cxnSp macro="">
      <xdr:nvCxnSpPr>
        <xdr:cNvPr id="465" name="直線コネクタ 464"/>
        <xdr:cNvCxnSpPr/>
      </xdr:nvCxnSpPr>
      <xdr:spPr>
        <a:xfrm>
          <a:off x="9359900" y="16969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74930</xdr:rowOff>
    </xdr:from>
    <xdr:ext cx="469265" cy="258445"/>
    <xdr:sp macro="" textlink="">
      <xdr:nvSpPr>
        <xdr:cNvPr id="466" name="【市民会館】&#10;一人当たり面積平均値テキスト"/>
        <xdr:cNvSpPr txBox="1"/>
      </xdr:nvSpPr>
      <xdr:spPr>
        <a:xfrm>
          <a:off x="9467850" y="175628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67" name="フローチャート: 判断 466"/>
        <xdr:cNvSpPr/>
      </xdr:nvSpPr>
      <xdr:spPr>
        <a:xfrm>
          <a:off x="9398000" y="1771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21590</xdr:rowOff>
    </xdr:from>
    <xdr:to xmlns:xdr="http://schemas.openxmlformats.org/drawingml/2006/spreadsheetDrawing">
      <xdr:col>50</xdr:col>
      <xdr:colOff>165100</xdr:colOff>
      <xdr:row>105</xdr:row>
      <xdr:rowOff>123190</xdr:rowOff>
    </xdr:to>
    <xdr:sp macro="" textlink="">
      <xdr:nvSpPr>
        <xdr:cNvPr id="468" name="フローチャート: 判断 467"/>
        <xdr:cNvSpPr/>
      </xdr:nvSpPr>
      <xdr:spPr>
        <a:xfrm>
          <a:off x="8636000" y="176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44450</xdr:rowOff>
    </xdr:from>
    <xdr:to xmlns:xdr="http://schemas.openxmlformats.org/drawingml/2006/spreadsheetDrawing">
      <xdr:col>46</xdr:col>
      <xdr:colOff>38100</xdr:colOff>
      <xdr:row>105</xdr:row>
      <xdr:rowOff>146050</xdr:rowOff>
    </xdr:to>
    <xdr:sp macro="" textlink="">
      <xdr:nvSpPr>
        <xdr:cNvPr id="469" name="フローチャート: 判断 468"/>
        <xdr:cNvSpPr/>
      </xdr:nvSpPr>
      <xdr:spPr>
        <a:xfrm>
          <a:off x="784225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29210</xdr:rowOff>
    </xdr:from>
    <xdr:to xmlns:xdr="http://schemas.openxmlformats.org/drawingml/2006/spreadsheetDrawing">
      <xdr:col>41</xdr:col>
      <xdr:colOff>101600</xdr:colOff>
      <xdr:row>105</xdr:row>
      <xdr:rowOff>130810</xdr:rowOff>
    </xdr:to>
    <xdr:sp macro="" textlink="">
      <xdr:nvSpPr>
        <xdr:cNvPr id="470" name="フローチャート: 判断 469"/>
        <xdr:cNvSpPr/>
      </xdr:nvSpPr>
      <xdr:spPr>
        <a:xfrm>
          <a:off x="702945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36830</xdr:rowOff>
    </xdr:from>
    <xdr:to xmlns:xdr="http://schemas.openxmlformats.org/drawingml/2006/spreadsheetDrawing">
      <xdr:col>36</xdr:col>
      <xdr:colOff>165100</xdr:colOff>
      <xdr:row>105</xdr:row>
      <xdr:rowOff>138430</xdr:rowOff>
    </xdr:to>
    <xdr:sp macro="" textlink="">
      <xdr:nvSpPr>
        <xdr:cNvPr id="471" name="フローチャート: 判断 470"/>
        <xdr:cNvSpPr/>
      </xdr:nvSpPr>
      <xdr:spPr>
        <a:xfrm>
          <a:off x="6235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74" name="テキスト ボックス 473"/>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75" name="テキスト ボックス 474"/>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78740</xdr:rowOff>
    </xdr:from>
    <xdr:to xmlns:xdr="http://schemas.openxmlformats.org/drawingml/2006/spreadsheetDrawing">
      <xdr:col>55</xdr:col>
      <xdr:colOff>50800</xdr:colOff>
      <xdr:row>107</xdr:row>
      <xdr:rowOff>8890</xdr:rowOff>
    </xdr:to>
    <xdr:sp macro="" textlink="">
      <xdr:nvSpPr>
        <xdr:cNvPr id="477" name="楕円 476"/>
        <xdr:cNvSpPr/>
      </xdr:nvSpPr>
      <xdr:spPr>
        <a:xfrm>
          <a:off x="9398000" y="17909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57150</xdr:rowOff>
    </xdr:from>
    <xdr:ext cx="469265" cy="259080"/>
    <xdr:sp macro="" textlink="">
      <xdr:nvSpPr>
        <xdr:cNvPr id="478" name="【市民会館】&#10;一人当たり面積該当値テキスト"/>
        <xdr:cNvSpPr txBox="1"/>
      </xdr:nvSpPr>
      <xdr:spPr>
        <a:xfrm>
          <a:off x="9467850" y="17887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78740</xdr:rowOff>
    </xdr:from>
    <xdr:to xmlns:xdr="http://schemas.openxmlformats.org/drawingml/2006/spreadsheetDrawing">
      <xdr:col>50</xdr:col>
      <xdr:colOff>165100</xdr:colOff>
      <xdr:row>107</xdr:row>
      <xdr:rowOff>8890</xdr:rowOff>
    </xdr:to>
    <xdr:sp macro="" textlink="">
      <xdr:nvSpPr>
        <xdr:cNvPr id="479" name="楕円 478"/>
        <xdr:cNvSpPr/>
      </xdr:nvSpPr>
      <xdr:spPr>
        <a:xfrm>
          <a:off x="86360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129540</xdr:rowOff>
    </xdr:from>
    <xdr:to xmlns:xdr="http://schemas.openxmlformats.org/drawingml/2006/spreadsheetDrawing">
      <xdr:col>55</xdr:col>
      <xdr:colOff>0</xdr:colOff>
      <xdr:row>106</xdr:row>
      <xdr:rowOff>129540</xdr:rowOff>
    </xdr:to>
    <xdr:cxnSp macro="">
      <xdr:nvCxnSpPr>
        <xdr:cNvPr id="480" name="直線コネクタ 479"/>
        <xdr:cNvCxnSpPr/>
      </xdr:nvCxnSpPr>
      <xdr:spPr>
        <a:xfrm>
          <a:off x="8686800" y="1796034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78740</xdr:rowOff>
    </xdr:from>
    <xdr:to xmlns:xdr="http://schemas.openxmlformats.org/drawingml/2006/spreadsheetDrawing">
      <xdr:col>46</xdr:col>
      <xdr:colOff>38100</xdr:colOff>
      <xdr:row>107</xdr:row>
      <xdr:rowOff>8890</xdr:rowOff>
    </xdr:to>
    <xdr:sp macro="" textlink="">
      <xdr:nvSpPr>
        <xdr:cNvPr id="481" name="楕円 480"/>
        <xdr:cNvSpPr/>
      </xdr:nvSpPr>
      <xdr:spPr>
        <a:xfrm>
          <a:off x="7842250" y="17909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106</xdr:row>
      <xdr:rowOff>129540</xdr:rowOff>
    </xdr:from>
    <xdr:to xmlns:xdr="http://schemas.openxmlformats.org/drawingml/2006/spreadsheetDrawing">
      <xdr:col>50</xdr:col>
      <xdr:colOff>114300</xdr:colOff>
      <xdr:row>106</xdr:row>
      <xdr:rowOff>129540</xdr:rowOff>
    </xdr:to>
    <xdr:cxnSp macro="">
      <xdr:nvCxnSpPr>
        <xdr:cNvPr id="482" name="直線コネクタ 481"/>
        <xdr:cNvCxnSpPr/>
      </xdr:nvCxnSpPr>
      <xdr:spPr>
        <a:xfrm>
          <a:off x="7886700" y="179603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78740</xdr:rowOff>
    </xdr:from>
    <xdr:to xmlns:xdr="http://schemas.openxmlformats.org/drawingml/2006/spreadsheetDrawing">
      <xdr:col>41</xdr:col>
      <xdr:colOff>101600</xdr:colOff>
      <xdr:row>107</xdr:row>
      <xdr:rowOff>8890</xdr:rowOff>
    </xdr:to>
    <xdr:sp macro="" textlink="">
      <xdr:nvSpPr>
        <xdr:cNvPr id="483" name="楕円 482"/>
        <xdr:cNvSpPr/>
      </xdr:nvSpPr>
      <xdr:spPr>
        <a:xfrm>
          <a:off x="702945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129540</xdr:rowOff>
    </xdr:from>
    <xdr:to xmlns:xdr="http://schemas.openxmlformats.org/drawingml/2006/spreadsheetDrawing">
      <xdr:col>45</xdr:col>
      <xdr:colOff>171450</xdr:colOff>
      <xdr:row>106</xdr:row>
      <xdr:rowOff>129540</xdr:rowOff>
    </xdr:to>
    <xdr:cxnSp macro="">
      <xdr:nvCxnSpPr>
        <xdr:cNvPr id="484" name="直線コネクタ 483"/>
        <xdr:cNvCxnSpPr/>
      </xdr:nvCxnSpPr>
      <xdr:spPr>
        <a:xfrm>
          <a:off x="7080250" y="1796034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78740</xdr:rowOff>
    </xdr:from>
    <xdr:to xmlns:xdr="http://schemas.openxmlformats.org/drawingml/2006/spreadsheetDrawing">
      <xdr:col>36</xdr:col>
      <xdr:colOff>165100</xdr:colOff>
      <xdr:row>107</xdr:row>
      <xdr:rowOff>8890</xdr:rowOff>
    </xdr:to>
    <xdr:sp macro="" textlink="">
      <xdr:nvSpPr>
        <xdr:cNvPr id="485" name="楕円 484"/>
        <xdr:cNvSpPr/>
      </xdr:nvSpPr>
      <xdr:spPr>
        <a:xfrm>
          <a:off x="62357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129540</xdr:rowOff>
    </xdr:from>
    <xdr:to xmlns:xdr="http://schemas.openxmlformats.org/drawingml/2006/spreadsheetDrawing">
      <xdr:col>41</xdr:col>
      <xdr:colOff>50800</xdr:colOff>
      <xdr:row>106</xdr:row>
      <xdr:rowOff>129540</xdr:rowOff>
    </xdr:to>
    <xdr:cxnSp macro="">
      <xdr:nvCxnSpPr>
        <xdr:cNvPr id="486" name="直線コネクタ 485"/>
        <xdr:cNvCxnSpPr/>
      </xdr:nvCxnSpPr>
      <xdr:spPr>
        <a:xfrm>
          <a:off x="6286500" y="179603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139700</xdr:rowOff>
    </xdr:from>
    <xdr:ext cx="469900" cy="259080"/>
    <xdr:sp macro="" textlink="">
      <xdr:nvSpPr>
        <xdr:cNvPr id="487" name="n_1aveValue【市民会館】&#10;一人当たり面積"/>
        <xdr:cNvSpPr txBox="1"/>
      </xdr:nvSpPr>
      <xdr:spPr>
        <a:xfrm>
          <a:off x="8458200" y="1745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162560</xdr:rowOff>
    </xdr:from>
    <xdr:ext cx="469900" cy="259080"/>
    <xdr:sp macro="" textlink="">
      <xdr:nvSpPr>
        <xdr:cNvPr id="488" name="n_2aveValue【市民会館】&#10;一人当たり面積"/>
        <xdr:cNvSpPr txBox="1"/>
      </xdr:nvSpPr>
      <xdr:spPr>
        <a:xfrm>
          <a:off x="7677150" y="1747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147320</xdr:rowOff>
    </xdr:from>
    <xdr:ext cx="469900" cy="259080"/>
    <xdr:sp macro="" textlink="">
      <xdr:nvSpPr>
        <xdr:cNvPr id="489" name="n_3aveValue【市民会館】&#10;一人当たり面積"/>
        <xdr:cNvSpPr txBox="1"/>
      </xdr:nvSpPr>
      <xdr:spPr>
        <a:xfrm>
          <a:off x="6864350" y="17463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154940</xdr:rowOff>
    </xdr:from>
    <xdr:ext cx="469900" cy="258445"/>
    <xdr:sp macro="" textlink="">
      <xdr:nvSpPr>
        <xdr:cNvPr id="490" name="n_4aveValue【市民会館】&#10;一人当たり面積"/>
        <xdr:cNvSpPr txBox="1"/>
      </xdr:nvSpPr>
      <xdr:spPr>
        <a:xfrm>
          <a:off x="6070600" y="17471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0</xdr:rowOff>
    </xdr:from>
    <xdr:ext cx="469900" cy="259080"/>
    <xdr:sp macro="" textlink="">
      <xdr:nvSpPr>
        <xdr:cNvPr id="491" name="n_1mainValue【市民会館】&#10;一人当たり面積"/>
        <xdr:cNvSpPr txBox="1"/>
      </xdr:nvSpPr>
      <xdr:spPr>
        <a:xfrm>
          <a:off x="845820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0</xdr:rowOff>
    </xdr:from>
    <xdr:ext cx="469900" cy="259080"/>
    <xdr:sp macro="" textlink="">
      <xdr:nvSpPr>
        <xdr:cNvPr id="492" name="n_2mainValue【市民会館】&#10;一人当たり面積"/>
        <xdr:cNvSpPr txBox="1"/>
      </xdr:nvSpPr>
      <xdr:spPr>
        <a:xfrm>
          <a:off x="767715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0</xdr:rowOff>
    </xdr:from>
    <xdr:ext cx="469900" cy="259080"/>
    <xdr:sp macro="" textlink="">
      <xdr:nvSpPr>
        <xdr:cNvPr id="493" name="n_3mainValue【市民会館】&#10;一人当たり面積"/>
        <xdr:cNvSpPr txBox="1"/>
      </xdr:nvSpPr>
      <xdr:spPr>
        <a:xfrm>
          <a:off x="686435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0</xdr:rowOff>
    </xdr:from>
    <xdr:ext cx="469900" cy="259080"/>
    <xdr:sp macro="" textlink="">
      <xdr:nvSpPr>
        <xdr:cNvPr id="494" name="n_4mainValue【市民会館】&#10;一人当たり面積"/>
        <xdr:cNvSpPr txBox="1"/>
      </xdr:nvSpPr>
      <xdr:spPr>
        <a:xfrm>
          <a:off x="607060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95" name="正方形/長方形 494"/>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6" name="正方形/長方形 495"/>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8" name="正方形/長方形 497"/>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0" name="正方形/長方形 499"/>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502" name="正方形/長方形 501"/>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3" name="テキスト ボックス 502"/>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504" name="直線コネクタ 503"/>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5" name="テキスト ボックス 504"/>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506" name="直線コネクタ 505"/>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7810"/>
    <xdr:sp macro="" textlink="">
      <xdr:nvSpPr>
        <xdr:cNvPr id="507" name="テキスト ボックス 506"/>
        <xdr:cNvSpPr txBox="1"/>
      </xdr:nvSpPr>
      <xdr:spPr>
        <a:xfrm>
          <a:off x="107975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508" name="直線コネクタ 507"/>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2590" cy="257810"/>
    <xdr:sp macro="" textlink="">
      <xdr:nvSpPr>
        <xdr:cNvPr id="509" name="テキスト ボックス 508"/>
        <xdr:cNvSpPr txBox="1"/>
      </xdr:nvSpPr>
      <xdr:spPr>
        <a:xfrm>
          <a:off x="10842625" y="657034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510" name="直線コネクタ 509"/>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2590" cy="258445"/>
    <xdr:sp macro="" textlink="">
      <xdr:nvSpPr>
        <xdr:cNvPr id="511" name="テキスト ボックス 510"/>
        <xdr:cNvSpPr txBox="1"/>
      </xdr:nvSpPr>
      <xdr:spPr>
        <a:xfrm>
          <a:off x="10842625" y="620141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512" name="直線コネクタ 511"/>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513" name="テキスト ボックス 512"/>
        <xdr:cNvSpPr txBox="1"/>
      </xdr:nvSpPr>
      <xdr:spPr>
        <a:xfrm>
          <a:off x="108426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514" name="直線コネクタ 513"/>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2590" cy="257810"/>
    <xdr:sp macro="" textlink="">
      <xdr:nvSpPr>
        <xdr:cNvPr id="515" name="テキスト ボックス 514"/>
        <xdr:cNvSpPr txBox="1"/>
      </xdr:nvSpPr>
      <xdr:spPr>
        <a:xfrm>
          <a:off x="10842625" y="545401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516" name="直線コネクタ 515"/>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517" name="テキスト ボックス 516"/>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518" name="【一般廃棄物処理施設】&#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41</xdr:row>
      <xdr:rowOff>98425</xdr:rowOff>
    </xdr:to>
    <xdr:cxnSp macro="">
      <xdr:nvCxnSpPr>
        <xdr:cNvPr id="519" name="直線コネクタ 518"/>
        <xdr:cNvCxnSpPr/>
      </xdr:nvCxnSpPr>
      <xdr:spPr>
        <a:xfrm flipV="1">
          <a:off x="14699615" y="5659755"/>
          <a:ext cx="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102870</xdr:rowOff>
    </xdr:from>
    <xdr:ext cx="404495" cy="257810"/>
    <xdr:sp macro="" textlink="">
      <xdr:nvSpPr>
        <xdr:cNvPr id="520" name="【一般廃棄物処理施設】&#10;有形固定資産減価償却率最小値テキスト"/>
        <xdr:cNvSpPr txBox="1"/>
      </xdr:nvSpPr>
      <xdr:spPr>
        <a:xfrm>
          <a:off x="14738350" y="697992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98425</xdr:rowOff>
    </xdr:from>
    <xdr:to xmlns:xdr="http://schemas.openxmlformats.org/drawingml/2006/spreadsheetDrawing">
      <xdr:col>86</xdr:col>
      <xdr:colOff>25400</xdr:colOff>
      <xdr:row>41</xdr:row>
      <xdr:rowOff>98425</xdr:rowOff>
    </xdr:to>
    <xdr:cxnSp macro="">
      <xdr:nvCxnSpPr>
        <xdr:cNvPr id="521" name="直線コネクタ 520"/>
        <xdr:cNvCxnSpPr/>
      </xdr:nvCxnSpPr>
      <xdr:spPr>
        <a:xfrm>
          <a:off x="14611350" y="6975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70485</xdr:rowOff>
    </xdr:from>
    <xdr:ext cx="404495" cy="258445"/>
    <xdr:sp macro="" textlink="">
      <xdr:nvSpPr>
        <xdr:cNvPr id="522" name="【一般廃棄物処理施設】&#10;有形固定資産減価償却率最大値テキスト"/>
        <xdr:cNvSpPr txBox="1"/>
      </xdr:nvSpPr>
      <xdr:spPr>
        <a:xfrm>
          <a:off x="14738350" y="5438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523" name="直線コネクタ 522"/>
        <xdr:cNvCxnSpPr/>
      </xdr:nvCxnSpPr>
      <xdr:spPr>
        <a:xfrm>
          <a:off x="14611350" y="5659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64135</xdr:rowOff>
    </xdr:from>
    <xdr:ext cx="404495" cy="258445"/>
    <xdr:sp macro="" textlink="">
      <xdr:nvSpPr>
        <xdr:cNvPr id="524" name="【一般廃棄物処理施設】&#10;有形固定資産減価償却率平均値テキスト"/>
        <xdr:cNvSpPr txBox="1"/>
      </xdr:nvSpPr>
      <xdr:spPr>
        <a:xfrm>
          <a:off x="14738350" y="62706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85725</xdr:rowOff>
    </xdr:from>
    <xdr:to xmlns:xdr="http://schemas.openxmlformats.org/drawingml/2006/spreadsheetDrawing">
      <xdr:col>85</xdr:col>
      <xdr:colOff>171450</xdr:colOff>
      <xdr:row>38</xdr:row>
      <xdr:rowOff>16510</xdr:rowOff>
    </xdr:to>
    <xdr:sp macro="" textlink="">
      <xdr:nvSpPr>
        <xdr:cNvPr id="525" name="フローチャート: 判断 524"/>
        <xdr:cNvSpPr/>
      </xdr:nvSpPr>
      <xdr:spPr>
        <a:xfrm>
          <a:off x="14649450" y="629221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57150</xdr:rowOff>
    </xdr:from>
    <xdr:to xmlns:xdr="http://schemas.openxmlformats.org/drawingml/2006/spreadsheetDrawing">
      <xdr:col>81</xdr:col>
      <xdr:colOff>101600</xdr:colOff>
      <xdr:row>37</xdr:row>
      <xdr:rowOff>159385</xdr:rowOff>
    </xdr:to>
    <xdr:sp macro="" textlink="">
      <xdr:nvSpPr>
        <xdr:cNvPr id="526" name="フローチャート: 判断 525"/>
        <xdr:cNvSpPr/>
      </xdr:nvSpPr>
      <xdr:spPr>
        <a:xfrm>
          <a:off x="13887450" y="62636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27" name="フローチャート: 判断 526"/>
        <xdr:cNvSpPr/>
      </xdr:nvSpPr>
      <xdr:spPr>
        <a:xfrm>
          <a:off x="13093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111125</xdr:rowOff>
    </xdr:to>
    <xdr:sp macro="" textlink="">
      <xdr:nvSpPr>
        <xdr:cNvPr id="528" name="フローチャート: 判断 527"/>
        <xdr:cNvSpPr/>
      </xdr:nvSpPr>
      <xdr:spPr>
        <a:xfrm>
          <a:off x="12299950" y="62166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114300</xdr:rowOff>
    </xdr:from>
    <xdr:to xmlns:xdr="http://schemas.openxmlformats.org/drawingml/2006/spreadsheetDrawing">
      <xdr:col>67</xdr:col>
      <xdr:colOff>101600</xdr:colOff>
      <xdr:row>37</xdr:row>
      <xdr:rowOff>44450</xdr:rowOff>
    </xdr:to>
    <xdr:sp macro="" textlink="">
      <xdr:nvSpPr>
        <xdr:cNvPr id="529" name="フローチャート: 判断 528"/>
        <xdr:cNvSpPr/>
      </xdr:nvSpPr>
      <xdr:spPr>
        <a:xfrm>
          <a:off x="1148715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0" name="テキスト ボックス 529"/>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531" name="テキスト ボックス 530"/>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2" name="テキスト ボックス 531"/>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533" name="テキスト ボックス 532"/>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534" name="テキスト ボックス 533"/>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128270</xdr:rowOff>
    </xdr:from>
    <xdr:to xmlns:xdr="http://schemas.openxmlformats.org/drawingml/2006/spreadsheetDrawing">
      <xdr:col>85</xdr:col>
      <xdr:colOff>171450</xdr:colOff>
      <xdr:row>36</xdr:row>
      <xdr:rowOff>57785</xdr:rowOff>
    </xdr:to>
    <xdr:sp macro="" textlink="">
      <xdr:nvSpPr>
        <xdr:cNvPr id="535" name="楕円 534"/>
        <xdr:cNvSpPr/>
      </xdr:nvSpPr>
      <xdr:spPr>
        <a:xfrm>
          <a:off x="14649450" y="599948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151130</xdr:rowOff>
    </xdr:from>
    <xdr:ext cx="404495" cy="258445"/>
    <xdr:sp macro="" textlink="">
      <xdr:nvSpPr>
        <xdr:cNvPr id="536" name="【一般廃棄物処理施設】&#10;有形固定資産減価償却率該当値テキスト"/>
        <xdr:cNvSpPr txBox="1"/>
      </xdr:nvSpPr>
      <xdr:spPr>
        <a:xfrm>
          <a:off x="14738350" y="5854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78105</xdr:rowOff>
    </xdr:from>
    <xdr:to xmlns:xdr="http://schemas.openxmlformats.org/drawingml/2006/spreadsheetDrawing">
      <xdr:col>81</xdr:col>
      <xdr:colOff>101600</xdr:colOff>
      <xdr:row>36</xdr:row>
      <xdr:rowOff>8255</xdr:rowOff>
    </xdr:to>
    <xdr:sp macro="" textlink="">
      <xdr:nvSpPr>
        <xdr:cNvPr id="537" name="楕円 536"/>
        <xdr:cNvSpPr/>
      </xdr:nvSpPr>
      <xdr:spPr>
        <a:xfrm>
          <a:off x="13887450" y="5949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129540</xdr:rowOff>
    </xdr:from>
    <xdr:to xmlns:xdr="http://schemas.openxmlformats.org/drawingml/2006/spreadsheetDrawing">
      <xdr:col>85</xdr:col>
      <xdr:colOff>127000</xdr:colOff>
      <xdr:row>36</xdr:row>
      <xdr:rowOff>6985</xdr:rowOff>
    </xdr:to>
    <xdr:cxnSp macro="">
      <xdr:nvCxnSpPr>
        <xdr:cNvPr id="538" name="直線コネクタ 537"/>
        <xdr:cNvCxnSpPr/>
      </xdr:nvCxnSpPr>
      <xdr:spPr>
        <a:xfrm>
          <a:off x="13938250" y="600075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57150</xdr:rowOff>
    </xdr:from>
    <xdr:to xmlns:xdr="http://schemas.openxmlformats.org/drawingml/2006/spreadsheetDrawing">
      <xdr:col>76</xdr:col>
      <xdr:colOff>165100</xdr:colOff>
      <xdr:row>35</xdr:row>
      <xdr:rowOff>159385</xdr:rowOff>
    </xdr:to>
    <xdr:sp macro="" textlink="">
      <xdr:nvSpPr>
        <xdr:cNvPr id="539" name="楕円 538"/>
        <xdr:cNvSpPr/>
      </xdr:nvSpPr>
      <xdr:spPr>
        <a:xfrm>
          <a:off x="13093700" y="59283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108585</xdr:rowOff>
    </xdr:from>
    <xdr:to xmlns:xdr="http://schemas.openxmlformats.org/drawingml/2006/spreadsheetDrawing">
      <xdr:col>81</xdr:col>
      <xdr:colOff>50800</xdr:colOff>
      <xdr:row>35</xdr:row>
      <xdr:rowOff>129540</xdr:rowOff>
    </xdr:to>
    <xdr:cxnSp macro="">
      <xdr:nvCxnSpPr>
        <xdr:cNvPr id="540" name="直線コネクタ 539"/>
        <xdr:cNvCxnSpPr/>
      </xdr:nvCxnSpPr>
      <xdr:spPr>
        <a:xfrm>
          <a:off x="13144500" y="5979795"/>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5715</xdr:rowOff>
    </xdr:from>
    <xdr:to xmlns:xdr="http://schemas.openxmlformats.org/drawingml/2006/spreadsheetDrawing">
      <xdr:col>72</xdr:col>
      <xdr:colOff>38100</xdr:colOff>
      <xdr:row>35</xdr:row>
      <xdr:rowOff>107950</xdr:rowOff>
    </xdr:to>
    <xdr:sp macro="" textlink="">
      <xdr:nvSpPr>
        <xdr:cNvPr id="541" name="楕円 540"/>
        <xdr:cNvSpPr/>
      </xdr:nvSpPr>
      <xdr:spPr>
        <a:xfrm>
          <a:off x="12299950" y="58769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35</xdr:row>
      <xdr:rowOff>56515</xdr:rowOff>
    </xdr:from>
    <xdr:to xmlns:xdr="http://schemas.openxmlformats.org/drawingml/2006/spreadsheetDrawing">
      <xdr:col>76</xdr:col>
      <xdr:colOff>114300</xdr:colOff>
      <xdr:row>35</xdr:row>
      <xdr:rowOff>108585</xdr:rowOff>
    </xdr:to>
    <xdr:cxnSp macro="">
      <xdr:nvCxnSpPr>
        <xdr:cNvPr id="542" name="直線コネクタ 541"/>
        <xdr:cNvCxnSpPr/>
      </xdr:nvCxnSpPr>
      <xdr:spPr>
        <a:xfrm>
          <a:off x="12344400" y="5927725"/>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57150</xdr:rowOff>
    </xdr:from>
    <xdr:to xmlns:xdr="http://schemas.openxmlformats.org/drawingml/2006/spreadsheetDrawing">
      <xdr:col>67</xdr:col>
      <xdr:colOff>101600</xdr:colOff>
      <xdr:row>38</xdr:row>
      <xdr:rowOff>159385</xdr:rowOff>
    </xdr:to>
    <xdr:sp macro="" textlink="">
      <xdr:nvSpPr>
        <xdr:cNvPr id="543" name="楕円 542"/>
        <xdr:cNvSpPr/>
      </xdr:nvSpPr>
      <xdr:spPr>
        <a:xfrm>
          <a:off x="11487150" y="64312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56515</xdr:rowOff>
    </xdr:from>
    <xdr:to xmlns:xdr="http://schemas.openxmlformats.org/drawingml/2006/spreadsheetDrawing">
      <xdr:col>71</xdr:col>
      <xdr:colOff>171450</xdr:colOff>
      <xdr:row>38</xdr:row>
      <xdr:rowOff>108585</xdr:rowOff>
    </xdr:to>
    <xdr:cxnSp macro="">
      <xdr:nvCxnSpPr>
        <xdr:cNvPr id="544" name="直線コネクタ 543"/>
        <xdr:cNvCxnSpPr/>
      </xdr:nvCxnSpPr>
      <xdr:spPr>
        <a:xfrm flipV="1">
          <a:off x="11537950" y="5927725"/>
          <a:ext cx="80645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150495</xdr:rowOff>
    </xdr:from>
    <xdr:ext cx="404495" cy="258445"/>
    <xdr:sp macro="" textlink="">
      <xdr:nvSpPr>
        <xdr:cNvPr id="545" name="n_1aveValue【一般廃棄物処理施設】&#10;有形固定資産減価償却率"/>
        <xdr:cNvSpPr txBox="1"/>
      </xdr:nvSpPr>
      <xdr:spPr>
        <a:xfrm>
          <a:off x="13742035" y="6356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131445</xdr:rowOff>
    </xdr:from>
    <xdr:ext cx="404495" cy="258445"/>
    <xdr:sp macro="" textlink="">
      <xdr:nvSpPr>
        <xdr:cNvPr id="546" name="n_2aveValue【一般廃棄物処理施設】&#10;有形固定資産減価償却率"/>
        <xdr:cNvSpPr txBox="1"/>
      </xdr:nvSpPr>
      <xdr:spPr>
        <a:xfrm>
          <a:off x="12960985" y="6337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102870</xdr:rowOff>
    </xdr:from>
    <xdr:ext cx="405130" cy="257810"/>
    <xdr:sp macro="" textlink="">
      <xdr:nvSpPr>
        <xdr:cNvPr id="547" name="n_3aveValue【一般廃棄物処理施設】&#10;有形固定資産減価償却率"/>
        <xdr:cNvSpPr txBox="1"/>
      </xdr:nvSpPr>
      <xdr:spPr>
        <a:xfrm>
          <a:off x="12167235" y="6309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61595</xdr:rowOff>
    </xdr:from>
    <xdr:ext cx="404495" cy="258445"/>
    <xdr:sp macro="" textlink="">
      <xdr:nvSpPr>
        <xdr:cNvPr id="548" name="n_4aveValue【一般廃棄物処理施設】&#10;有形固定資産減価償却率"/>
        <xdr:cNvSpPr txBox="1"/>
      </xdr:nvSpPr>
      <xdr:spPr>
        <a:xfrm>
          <a:off x="11354435" y="5932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24765</xdr:rowOff>
    </xdr:from>
    <xdr:ext cx="404495" cy="258445"/>
    <xdr:sp macro="" textlink="">
      <xdr:nvSpPr>
        <xdr:cNvPr id="549" name="n_1mainValue【一般廃棄物処理施設】&#10;有形固定資産減価償却率"/>
        <xdr:cNvSpPr txBox="1"/>
      </xdr:nvSpPr>
      <xdr:spPr>
        <a:xfrm>
          <a:off x="13742035" y="5728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4445</xdr:rowOff>
    </xdr:from>
    <xdr:ext cx="404495" cy="258445"/>
    <xdr:sp macro="" textlink="">
      <xdr:nvSpPr>
        <xdr:cNvPr id="550" name="n_2mainValue【一般廃棄物処理施設】&#10;有形固定資産減価償却率"/>
        <xdr:cNvSpPr txBox="1"/>
      </xdr:nvSpPr>
      <xdr:spPr>
        <a:xfrm>
          <a:off x="12960985" y="5708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124460</xdr:rowOff>
    </xdr:from>
    <xdr:ext cx="405130" cy="258445"/>
    <xdr:sp macro="" textlink="">
      <xdr:nvSpPr>
        <xdr:cNvPr id="551" name="n_3mainValue【一般廃棄物処理施設】&#10;有形固定資産減価償却率"/>
        <xdr:cNvSpPr txBox="1"/>
      </xdr:nvSpPr>
      <xdr:spPr>
        <a:xfrm>
          <a:off x="12167235" y="566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150495</xdr:rowOff>
    </xdr:from>
    <xdr:ext cx="404495" cy="258445"/>
    <xdr:sp macro="" textlink="">
      <xdr:nvSpPr>
        <xdr:cNvPr id="552" name="n_4mainValue【一般廃棄物処理施設】&#10;有形固定資産減価償却率"/>
        <xdr:cNvSpPr txBox="1"/>
      </xdr:nvSpPr>
      <xdr:spPr>
        <a:xfrm>
          <a:off x="11354435" y="6524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53" name="正方形/長方形 552"/>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4" name="正方形/長方形 553"/>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6" name="正方形/長方形 555"/>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8" name="正方形/長方形 557"/>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60" name="正方形/長方形 559"/>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561" name="テキスト ボックス 560"/>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2" name="直線コネクタ 561"/>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3" name="直線コネクタ 562"/>
        <xdr:cNvCxnSpPr/>
      </xdr:nvCxnSpPr>
      <xdr:spPr>
        <a:xfrm>
          <a:off x="164592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7810"/>
    <xdr:sp macro="" textlink="">
      <xdr:nvSpPr>
        <xdr:cNvPr id="564" name="テキスト ボックス 563"/>
        <xdr:cNvSpPr txBox="1"/>
      </xdr:nvSpPr>
      <xdr:spPr>
        <a:xfrm>
          <a:off x="16248380" y="69443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5" name="直線コネクタ 564"/>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28575</xdr:rowOff>
    </xdr:from>
    <xdr:ext cx="531495" cy="257810"/>
    <xdr:sp macro="" textlink="">
      <xdr:nvSpPr>
        <xdr:cNvPr id="566" name="テキスト ボックス 565"/>
        <xdr:cNvSpPr txBox="1"/>
      </xdr:nvSpPr>
      <xdr:spPr>
        <a:xfrm>
          <a:off x="15984855" y="6570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567" name="直線コネクタ 566"/>
        <xdr:cNvCxnSpPr/>
      </xdr:nvCxnSpPr>
      <xdr:spPr>
        <a:xfrm>
          <a:off x="164592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162560</xdr:rowOff>
    </xdr:from>
    <xdr:ext cx="531495" cy="258445"/>
    <xdr:sp macro="" textlink="">
      <xdr:nvSpPr>
        <xdr:cNvPr id="568" name="テキスト ボックス 567"/>
        <xdr:cNvSpPr txBox="1"/>
      </xdr:nvSpPr>
      <xdr:spPr>
        <a:xfrm>
          <a:off x="15984855" y="6201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9" name="直線コネクタ 568"/>
        <xdr:cNvCxnSpPr/>
      </xdr:nvCxnSpPr>
      <xdr:spPr>
        <a:xfrm>
          <a:off x="164592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124460</xdr:rowOff>
    </xdr:from>
    <xdr:ext cx="531495" cy="258445"/>
    <xdr:sp macro="" textlink="">
      <xdr:nvSpPr>
        <xdr:cNvPr id="570" name="テキスト ボックス 569"/>
        <xdr:cNvSpPr txBox="1"/>
      </xdr:nvSpPr>
      <xdr:spPr>
        <a:xfrm>
          <a:off x="15984855" y="58280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56515</xdr:rowOff>
    </xdr:from>
    <xdr:to xmlns:xdr="http://schemas.openxmlformats.org/drawingml/2006/spreadsheetDrawing">
      <xdr:col>120</xdr:col>
      <xdr:colOff>114300</xdr:colOff>
      <xdr:row>33</xdr:row>
      <xdr:rowOff>56515</xdr:rowOff>
    </xdr:to>
    <xdr:cxnSp macro="">
      <xdr:nvCxnSpPr>
        <xdr:cNvPr id="571" name="直線コネクタ 570"/>
        <xdr:cNvCxnSpPr/>
      </xdr:nvCxnSpPr>
      <xdr:spPr>
        <a:xfrm>
          <a:off x="164592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85725</xdr:rowOff>
    </xdr:from>
    <xdr:ext cx="595630" cy="257810"/>
    <xdr:sp macro="" textlink="">
      <xdr:nvSpPr>
        <xdr:cNvPr id="572" name="テキスト ボックス 571"/>
        <xdr:cNvSpPr txBox="1"/>
      </xdr:nvSpPr>
      <xdr:spPr>
        <a:xfrm>
          <a:off x="15939770" y="545401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3" name="直線コネクタ 572"/>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7810"/>
    <xdr:sp macro="" textlink="">
      <xdr:nvSpPr>
        <xdr:cNvPr id="574" name="テキスト ボックス 573"/>
        <xdr:cNvSpPr txBox="1"/>
      </xdr:nvSpPr>
      <xdr:spPr>
        <a:xfrm>
          <a:off x="15939770" y="50812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75" name="【一般廃棄物処理施設】&#10;一人当たり有形固定資産（償却資産）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5715</xdr:rowOff>
    </xdr:from>
    <xdr:to xmlns:xdr="http://schemas.openxmlformats.org/drawingml/2006/spreadsheetDrawing">
      <xdr:col>116</xdr:col>
      <xdr:colOff>62865</xdr:colOff>
      <xdr:row>41</xdr:row>
      <xdr:rowOff>41910</xdr:rowOff>
    </xdr:to>
    <xdr:cxnSp macro="">
      <xdr:nvCxnSpPr>
        <xdr:cNvPr id="576" name="直線コネクタ 575"/>
        <xdr:cNvCxnSpPr/>
      </xdr:nvCxnSpPr>
      <xdr:spPr>
        <a:xfrm flipV="1">
          <a:off x="19951065" y="554164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45720</xdr:rowOff>
    </xdr:from>
    <xdr:ext cx="534035" cy="258445"/>
    <xdr:sp macro="" textlink="">
      <xdr:nvSpPr>
        <xdr:cNvPr id="577" name="【一般廃棄物処理施設】&#10;一人当たり有形固定資産（償却資産）額最小値テキスト"/>
        <xdr:cNvSpPr txBox="1"/>
      </xdr:nvSpPr>
      <xdr:spPr>
        <a:xfrm>
          <a:off x="19989800" y="6922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41910</xdr:rowOff>
    </xdr:from>
    <xdr:to xmlns:xdr="http://schemas.openxmlformats.org/drawingml/2006/spreadsheetDrawing">
      <xdr:col>116</xdr:col>
      <xdr:colOff>152400</xdr:colOff>
      <xdr:row>41</xdr:row>
      <xdr:rowOff>41910</xdr:rowOff>
    </xdr:to>
    <xdr:cxnSp macro="">
      <xdr:nvCxnSpPr>
        <xdr:cNvPr id="578" name="直線コネクタ 577"/>
        <xdr:cNvCxnSpPr/>
      </xdr:nvCxnSpPr>
      <xdr:spPr>
        <a:xfrm>
          <a:off x="19881850" y="6918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124460</xdr:rowOff>
    </xdr:from>
    <xdr:ext cx="598170" cy="258445"/>
    <xdr:sp macro="" textlink="">
      <xdr:nvSpPr>
        <xdr:cNvPr id="579" name="【一般廃棄物処理施設】&#10;一人当たり有形固定資産（償却資産）額最大値テキスト"/>
        <xdr:cNvSpPr txBox="1"/>
      </xdr:nvSpPr>
      <xdr:spPr>
        <a:xfrm>
          <a:off x="19989800" y="5325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5715</xdr:rowOff>
    </xdr:from>
    <xdr:to xmlns:xdr="http://schemas.openxmlformats.org/drawingml/2006/spreadsheetDrawing">
      <xdr:col>116</xdr:col>
      <xdr:colOff>152400</xdr:colOff>
      <xdr:row>33</xdr:row>
      <xdr:rowOff>5715</xdr:rowOff>
    </xdr:to>
    <xdr:cxnSp macro="">
      <xdr:nvCxnSpPr>
        <xdr:cNvPr id="580" name="直線コネクタ 579"/>
        <xdr:cNvCxnSpPr/>
      </xdr:nvCxnSpPr>
      <xdr:spPr>
        <a:xfrm>
          <a:off x="19881850" y="554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103505</xdr:rowOff>
    </xdr:from>
    <xdr:ext cx="534035" cy="257810"/>
    <xdr:sp macro="" textlink="">
      <xdr:nvSpPr>
        <xdr:cNvPr id="581" name="【一般廃棄物処理施設】&#10;一人当たり有形固定資産（償却資産）額平均値テキスト"/>
        <xdr:cNvSpPr txBox="1"/>
      </xdr:nvSpPr>
      <xdr:spPr>
        <a:xfrm>
          <a:off x="19989800" y="614235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125095</xdr:rowOff>
    </xdr:from>
    <xdr:to xmlns:xdr="http://schemas.openxmlformats.org/drawingml/2006/spreadsheetDrawing">
      <xdr:col>116</xdr:col>
      <xdr:colOff>114300</xdr:colOff>
      <xdr:row>37</xdr:row>
      <xdr:rowOff>54610</xdr:rowOff>
    </xdr:to>
    <xdr:sp macro="" textlink="">
      <xdr:nvSpPr>
        <xdr:cNvPr id="582" name="フローチャート: 判断 581"/>
        <xdr:cNvSpPr/>
      </xdr:nvSpPr>
      <xdr:spPr>
        <a:xfrm>
          <a:off x="19900900" y="61639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36</xdr:row>
      <xdr:rowOff>115570</xdr:rowOff>
    </xdr:from>
    <xdr:to xmlns:xdr="http://schemas.openxmlformats.org/drawingml/2006/spreadsheetDrawing">
      <xdr:col>112</xdr:col>
      <xdr:colOff>38100</xdr:colOff>
      <xdr:row>37</xdr:row>
      <xdr:rowOff>45720</xdr:rowOff>
    </xdr:to>
    <xdr:sp macro="" textlink="">
      <xdr:nvSpPr>
        <xdr:cNvPr id="583" name="フローチャート: 判断 582"/>
        <xdr:cNvSpPr/>
      </xdr:nvSpPr>
      <xdr:spPr>
        <a:xfrm>
          <a:off x="19157950" y="6154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10160</xdr:rowOff>
    </xdr:from>
    <xdr:to xmlns:xdr="http://schemas.openxmlformats.org/drawingml/2006/spreadsheetDrawing">
      <xdr:col>107</xdr:col>
      <xdr:colOff>101600</xdr:colOff>
      <xdr:row>37</xdr:row>
      <xdr:rowOff>111125</xdr:rowOff>
    </xdr:to>
    <xdr:sp macro="" textlink="">
      <xdr:nvSpPr>
        <xdr:cNvPr id="584" name="フローチャート: 判断 583"/>
        <xdr:cNvSpPr/>
      </xdr:nvSpPr>
      <xdr:spPr>
        <a:xfrm>
          <a:off x="18345150" y="6216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90170</xdr:rowOff>
    </xdr:from>
    <xdr:to xmlns:xdr="http://schemas.openxmlformats.org/drawingml/2006/spreadsheetDrawing">
      <xdr:col>102</xdr:col>
      <xdr:colOff>165100</xdr:colOff>
      <xdr:row>38</xdr:row>
      <xdr:rowOff>19685</xdr:rowOff>
    </xdr:to>
    <xdr:sp macro="" textlink="">
      <xdr:nvSpPr>
        <xdr:cNvPr id="585" name="フローチャート: 判断 584"/>
        <xdr:cNvSpPr/>
      </xdr:nvSpPr>
      <xdr:spPr>
        <a:xfrm>
          <a:off x="17551400" y="62966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162560</xdr:rowOff>
    </xdr:from>
    <xdr:to xmlns:xdr="http://schemas.openxmlformats.org/drawingml/2006/spreadsheetDrawing">
      <xdr:col>98</xdr:col>
      <xdr:colOff>38100</xdr:colOff>
      <xdr:row>38</xdr:row>
      <xdr:rowOff>92710</xdr:rowOff>
    </xdr:to>
    <xdr:sp macro="" textlink="">
      <xdr:nvSpPr>
        <xdr:cNvPr id="586" name="フローチャート: 判断 585"/>
        <xdr:cNvSpPr/>
      </xdr:nvSpPr>
      <xdr:spPr>
        <a:xfrm>
          <a:off x="16757650" y="6369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7" name="テキスト ボックス 586"/>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588" name="テキスト ボックス 587"/>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589" name="テキスト ボックス 588"/>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90" name="テキスト ボックス 589"/>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591" name="テキスト ボックス 590"/>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111125</xdr:rowOff>
    </xdr:from>
    <xdr:to xmlns:xdr="http://schemas.openxmlformats.org/drawingml/2006/spreadsheetDrawing">
      <xdr:col>116</xdr:col>
      <xdr:colOff>114300</xdr:colOff>
      <xdr:row>37</xdr:row>
      <xdr:rowOff>41275</xdr:rowOff>
    </xdr:to>
    <xdr:sp macro="" textlink="">
      <xdr:nvSpPr>
        <xdr:cNvPr id="592" name="楕円 591"/>
        <xdr:cNvSpPr/>
      </xdr:nvSpPr>
      <xdr:spPr>
        <a:xfrm>
          <a:off x="1990090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133985</xdr:rowOff>
    </xdr:from>
    <xdr:ext cx="534035" cy="258445"/>
    <xdr:sp macro="" textlink="">
      <xdr:nvSpPr>
        <xdr:cNvPr id="593" name="【一般廃棄物処理施設】&#10;一人当たり有形固定資産（償却資産）額該当値テキスト"/>
        <xdr:cNvSpPr txBox="1"/>
      </xdr:nvSpPr>
      <xdr:spPr>
        <a:xfrm>
          <a:off x="19989800" y="6005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113030</xdr:rowOff>
    </xdr:from>
    <xdr:to xmlns:xdr="http://schemas.openxmlformats.org/drawingml/2006/spreadsheetDrawing">
      <xdr:col>112</xdr:col>
      <xdr:colOff>38100</xdr:colOff>
      <xdr:row>37</xdr:row>
      <xdr:rowOff>43180</xdr:rowOff>
    </xdr:to>
    <xdr:sp macro="" textlink="">
      <xdr:nvSpPr>
        <xdr:cNvPr id="594" name="楕円 593"/>
        <xdr:cNvSpPr/>
      </xdr:nvSpPr>
      <xdr:spPr>
        <a:xfrm>
          <a:off x="19157950" y="61518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36</xdr:row>
      <xdr:rowOff>162560</xdr:rowOff>
    </xdr:from>
    <xdr:to xmlns:xdr="http://schemas.openxmlformats.org/drawingml/2006/spreadsheetDrawing">
      <xdr:col>116</xdr:col>
      <xdr:colOff>63500</xdr:colOff>
      <xdr:row>36</xdr:row>
      <xdr:rowOff>164465</xdr:rowOff>
    </xdr:to>
    <xdr:cxnSp macro="">
      <xdr:nvCxnSpPr>
        <xdr:cNvPr id="595" name="直線コネクタ 594"/>
        <xdr:cNvCxnSpPr/>
      </xdr:nvCxnSpPr>
      <xdr:spPr>
        <a:xfrm flipV="1">
          <a:off x="19202400" y="620141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81915</xdr:rowOff>
    </xdr:from>
    <xdr:to xmlns:xdr="http://schemas.openxmlformats.org/drawingml/2006/spreadsheetDrawing">
      <xdr:col>107</xdr:col>
      <xdr:colOff>101600</xdr:colOff>
      <xdr:row>37</xdr:row>
      <xdr:rowOff>12700</xdr:rowOff>
    </xdr:to>
    <xdr:sp macro="" textlink="">
      <xdr:nvSpPr>
        <xdr:cNvPr id="596" name="楕円 595"/>
        <xdr:cNvSpPr/>
      </xdr:nvSpPr>
      <xdr:spPr>
        <a:xfrm>
          <a:off x="18345150" y="61207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132715</xdr:rowOff>
    </xdr:from>
    <xdr:to xmlns:xdr="http://schemas.openxmlformats.org/drawingml/2006/spreadsheetDrawing">
      <xdr:col>111</xdr:col>
      <xdr:colOff>171450</xdr:colOff>
      <xdr:row>36</xdr:row>
      <xdr:rowOff>164465</xdr:rowOff>
    </xdr:to>
    <xdr:cxnSp macro="">
      <xdr:nvCxnSpPr>
        <xdr:cNvPr id="597" name="直線コネクタ 596"/>
        <xdr:cNvCxnSpPr/>
      </xdr:nvCxnSpPr>
      <xdr:spPr>
        <a:xfrm>
          <a:off x="18395950" y="6171565"/>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83185</xdr:rowOff>
    </xdr:from>
    <xdr:to xmlns:xdr="http://schemas.openxmlformats.org/drawingml/2006/spreadsheetDrawing">
      <xdr:col>102</xdr:col>
      <xdr:colOff>165100</xdr:colOff>
      <xdr:row>37</xdr:row>
      <xdr:rowOff>13970</xdr:rowOff>
    </xdr:to>
    <xdr:sp macro="" textlink="">
      <xdr:nvSpPr>
        <xdr:cNvPr id="598" name="楕円 597"/>
        <xdr:cNvSpPr/>
      </xdr:nvSpPr>
      <xdr:spPr>
        <a:xfrm>
          <a:off x="17551400" y="61220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132715</xdr:rowOff>
    </xdr:from>
    <xdr:to xmlns:xdr="http://schemas.openxmlformats.org/drawingml/2006/spreadsheetDrawing">
      <xdr:col>107</xdr:col>
      <xdr:colOff>50800</xdr:colOff>
      <xdr:row>36</xdr:row>
      <xdr:rowOff>133985</xdr:rowOff>
    </xdr:to>
    <xdr:cxnSp macro="">
      <xdr:nvCxnSpPr>
        <xdr:cNvPr id="599" name="直線コネクタ 598"/>
        <xdr:cNvCxnSpPr/>
      </xdr:nvCxnSpPr>
      <xdr:spPr>
        <a:xfrm flipV="1">
          <a:off x="17602200" y="6171565"/>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170180</xdr:rowOff>
    </xdr:from>
    <xdr:to xmlns:xdr="http://schemas.openxmlformats.org/drawingml/2006/spreadsheetDrawing">
      <xdr:col>98</xdr:col>
      <xdr:colOff>38100</xdr:colOff>
      <xdr:row>39</xdr:row>
      <xdr:rowOff>100330</xdr:rowOff>
    </xdr:to>
    <xdr:sp macro="" textlink="">
      <xdr:nvSpPr>
        <xdr:cNvPr id="600" name="楕円 599"/>
        <xdr:cNvSpPr/>
      </xdr:nvSpPr>
      <xdr:spPr>
        <a:xfrm>
          <a:off x="16757650" y="65443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36</xdr:row>
      <xdr:rowOff>133985</xdr:rowOff>
    </xdr:from>
    <xdr:to xmlns:xdr="http://schemas.openxmlformats.org/drawingml/2006/spreadsheetDrawing">
      <xdr:col>102</xdr:col>
      <xdr:colOff>114300</xdr:colOff>
      <xdr:row>39</xdr:row>
      <xdr:rowOff>50165</xdr:rowOff>
    </xdr:to>
    <xdr:cxnSp macro="">
      <xdr:nvCxnSpPr>
        <xdr:cNvPr id="601" name="直線コネクタ 600"/>
        <xdr:cNvCxnSpPr/>
      </xdr:nvCxnSpPr>
      <xdr:spPr>
        <a:xfrm flipV="1">
          <a:off x="16802100" y="6172835"/>
          <a:ext cx="8001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37465</xdr:rowOff>
    </xdr:from>
    <xdr:ext cx="534670" cy="258445"/>
    <xdr:sp macro="" textlink="">
      <xdr:nvSpPr>
        <xdr:cNvPr id="602" name="n_1aveValue【一般廃棄物処理施設】&#10;一人当たり有形固定資産（償却資産）額"/>
        <xdr:cNvSpPr txBox="1"/>
      </xdr:nvSpPr>
      <xdr:spPr>
        <a:xfrm>
          <a:off x="18947765" y="624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102870</xdr:rowOff>
    </xdr:from>
    <xdr:ext cx="534035" cy="257810"/>
    <xdr:sp macro="" textlink="">
      <xdr:nvSpPr>
        <xdr:cNvPr id="603" name="n_2aveValue【一般廃棄物処理施設】&#10;一人当たり有形固定資産（償却資産）額"/>
        <xdr:cNvSpPr txBox="1"/>
      </xdr:nvSpPr>
      <xdr:spPr>
        <a:xfrm>
          <a:off x="18166715" y="630936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11430</xdr:rowOff>
    </xdr:from>
    <xdr:ext cx="534670" cy="257810"/>
    <xdr:sp macro="" textlink="">
      <xdr:nvSpPr>
        <xdr:cNvPr id="604" name="n_3aveValue【一般廃棄物処理施設】&#10;一人当たり有形固定資産（償却資産）額"/>
        <xdr:cNvSpPr txBox="1"/>
      </xdr:nvSpPr>
      <xdr:spPr>
        <a:xfrm>
          <a:off x="17353915" y="6385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36</xdr:row>
      <xdr:rowOff>108585</xdr:rowOff>
    </xdr:from>
    <xdr:ext cx="534035" cy="258445"/>
    <xdr:sp macro="" textlink="">
      <xdr:nvSpPr>
        <xdr:cNvPr id="605" name="n_4aveValue【一般廃棄物処理施設】&#10;一人当たり有形固定資産（償却資産）額"/>
        <xdr:cNvSpPr txBox="1"/>
      </xdr:nvSpPr>
      <xdr:spPr>
        <a:xfrm>
          <a:off x="16560165" y="6147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35</xdr:row>
      <xdr:rowOff>60325</xdr:rowOff>
    </xdr:from>
    <xdr:ext cx="534670" cy="258445"/>
    <xdr:sp macro="" textlink="">
      <xdr:nvSpPr>
        <xdr:cNvPr id="606" name="n_1mainValue【一般廃棄物処理施設】&#10;一人当たり有形固定資産（償却資産）額"/>
        <xdr:cNvSpPr txBox="1"/>
      </xdr:nvSpPr>
      <xdr:spPr>
        <a:xfrm>
          <a:off x="18947765" y="5931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35</xdr:row>
      <xdr:rowOff>28575</xdr:rowOff>
    </xdr:from>
    <xdr:ext cx="534035" cy="257810"/>
    <xdr:sp macro="" textlink="">
      <xdr:nvSpPr>
        <xdr:cNvPr id="607" name="n_2mainValue【一般廃棄物処理施設】&#10;一人当たり有形固定資産（償却資産）額"/>
        <xdr:cNvSpPr txBox="1"/>
      </xdr:nvSpPr>
      <xdr:spPr>
        <a:xfrm>
          <a:off x="18166715" y="58997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35</xdr:row>
      <xdr:rowOff>30480</xdr:rowOff>
    </xdr:from>
    <xdr:ext cx="534670" cy="257810"/>
    <xdr:sp macro="" textlink="">
      <xdr:nvSpPr>
        <xdr:cNvPr id="608" name="n_3mainValue【一般廃棄物処理施設】&#10;一人当たり有形固定資産（償却資産）額"/>
        <xdr:cNvSpPr txBox="1"/>
      </xdr:nvSpPr>
      <xdr:spPr>
        <a:xfrm>
          <a:off x="17353915" y="5901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92075</xdr:rowOff>
    </xdr:from>
    <xdr:ext cx="534035" cy="258445"/>
    <xdr:sp macro="" textlink="">
      <xdr:nvSpPr>
        <xdr:cNvPr id="609" name="n_4mainValue【一般廃棄物処理施設】&#10;一人当たり有形固定資産（償却資産）額"/>
        <xdr:cNvSpPr txBox="1"/>
      </xdr:nvSpPr>
      <xdr:spPr>
        <a:xfrm>
          <a:off x="16560165" y="6633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10" name="正方形/長方形 609"/>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17" name="正方形/長方形 616"/>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8" name="テキスト ボックス 617"/>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619" name="直線コネクタ 618"/>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20" name="テキスト ボックス 619"/>
        <xdr:cNvSpPr txBox="1"/>
      </xdr:nvSpPr>
      <xdr:spPr>
        <a:xfrm>
          <a:off x="10797540" y="1104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171450</xdr:colOff>
      <xdr:row>64</xdr:row>
      <xdr:rowOff>0</xdr:rowOff>
    </xdr:to>
    <xdr:cxnSp macro="">
      <xdr:nvCxnSpPr>
        <xdr:cNvPr id="621" name="直線コネクタ 620"/>
        <xdr:cNvCxnSpPr/>
      </xdr:nvCxnSpPr>
      <xdr:spPr>
        <a:xfrm>
          <a:off x="11207750" y="10732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28575</xdr:rowOff>
    </xdr:from>
    <xdr:ext cx="402590" cy="257810"/>
    <xdr:sp macro="" textlink="">
      <xdr:nvSpPr>
        <xdr:cNvPr id="622" name="テキスト ボックス 621"/>
        <xdr:cNvSpPr txBox="1"/>
      </xdr:nvSpPr>
      <xdr:spPr>
        <a:xfrm>
          <a:off x="10842625" y="1059370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56515</xdr:rowOff>
    </xdr:from>
    <xdr:to xmlns:xdr="http://schemas.openxmlformats.org/drawingml/2006/spreadsheetDrawing">
      <xdr:col>89</xdr:col>
      <xdr:colOff>171450</xdr:colOff>
      <xdr:row>61</xdr:row>
      <xdr:rowOff>56515</xdr:rowOff>
    </xdr:to>
    <xdr:cxnSp macro="">
      <xdr:nvCxnSpPr>
        <xdr:cNvPr id="623" name="直線コネクタ 622"/>
        <xdr:cNvCxnSpPr/>
      </xdr:nvCxnSpPr>
      <xdr:spPr>
        <a:xfrm>
          <a:off x="11207750" y="102863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85725</xdr:rowOff>
    </xdr:from>
    <xdr:ext cx="402590" cy="257810"/>
    <xdr:sp macro="" textlink="">
      <xdr:nvSpPr>
        <xdr:cNvPr id="624" name="テキスト ボックス 623"/>
        <xdr:cNvSpPr txBox="1"/>
      </xdr:nvSpPr>
      <xdr:spPr>
        <a:xfrm>
          <a:off x="10842625" y="1014793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113665</xdr:rowOff>
    </xdr:from>
    <xdr:to xmlns:xdr="http://schemas.openxmlformats.org/drawingml/2006/spreadsheetDrawing">
      <xdr:col>89</xdr:col>
      <xdr:colOff>171450</xdr:colOff>
      <xdr:row>58</xdr:row>
      <xdr:rowOff>113665</xdr:rowOff>
    </xdr:to>
    <xdr:cxnSp macro="">
      <xdr:nvCxnSpPr>
        <xdr:cNvPr id="625" name="直線コネクタ 624"/>
        <xdr:cNvCxnSpPr/>
      </xdr:nvCxnSpPr>
      <xdr:spPr>
        <a:xfrm>
          <a:off x="11207750" y="98405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142875</xdr:rowOff>
    </xdr:from>
    <xdr:ext cx="402590" cy="258445"/>
    <xdr:sp macro="" textlink="">
      <xdr:nvSpPr>
        <xdr:cNvPr id="626" name="テキスト ボックス 625"/>
        <xdr:cNvSpPr txBox="1"/>
      </xdr:nvSpPr>
      <xdr:spPr>
        <a:xfrm>
          <a:off x="10842625" y="97021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171450</xdr:colOff>
      <xdr:row>56</xdr:row>
      <xdr:rowOff>0</xdr:rowOff>
    </xdr:to>
    <xdr:cxnSp macro="">
      <xdr:nvCxnSpPr>
        <xdr:cNvPr id="627" name="直線コネクタ 626"/>
        <xdr:cNvCxnSpPr/>
      </xdr:nvCxnSpPr>
      <xdr:spPr>
        <a:xfrm>
          <a:off x="11207750" y="939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28575</xdr:rowOff>
    </xdr:from>
    <xdr:ext cx="402590" cy="257810"/>
    <xdr:sp macro="" textlink="">
      <xdr:nvSpPr>
        <xdr:cNvPr id="628" name="テキスト ボックス 627"/>
        <xdr:cNvSpPr txBox="1"/>
      </xdr:nvSpPr>
      <xdr:spPr>
        <a:xfrm>
          <a:off x="10842625" y="925258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629" name="直線コネクタ 628"/>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630" name="テキスト ボックス 629"/>
        <xdr:cNvSpPr txBox="1"/>
      </xdr:nvSpPr>
      <xdr:spPr>
        <a:xfrm>
          <a:off x="10906760" y="88068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31" name="【保健センター・保健所】&#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11430</xdr:rowOff>
    </xdr:from>
    <xdr:to xmlns:xdr="http://schemas.openxmlformats.org/drawingml/2006/spreadsheetDrawing">
      <xdr:col>85</xdr:col>
      <xdr:colOff>126365</xdr:colOff>
      <xdr:row>64</xdr:row>
      <xdr:rowOff>36830</xdr:rowOff>
    </xdr:to>
    <xdr:cxnSp macro="">
      <xdr:nvCxnSpPr>
        <xdr:cNvPr id="632" name="直線コネクタ 631"/>
        <xdr:cNvCxnSpPr/>
      </xdr:nvCxnSpPr>
      <xdr:spPr>
        <a:xfrm flipV="1">
          <a:off x="14699615" y="9570720"/>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40005</xdr:rowOff>
    </xdr:from>
    <xdr:ext cx="404495" cy="258445"/>
    <xdr:sp macro="" textlink="">
      <xdr:nvSpPr>
        <xdr:cNvPr id="633" name="【保健センター・保健所】&#10;有形固定資産減価償却率最小値テキスト"/>
        <xdr:cNvSpPr txBox="1"/>
      </xdr:nvSpPr>
      <xdr:spPr>
        <a:xfrm>
          <a:off x="14738350" y="10772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36830</xdr:rowOff>
    </xdr:from>
    <xdr:to xmlns:xdr="http://schemas.openxmlformats.org/drawingml/2006/spreadsheetDrawing">
      <xdr:col>86</xdr:col>
      <xdr:colOff>25400</xdr:colOff>
      <xdr:row>64</xdr:row>
      <xdr:rowOff>36830</xdr:rowOff>
    </xdr:to>
    <xdr:cxnSp macro="">
      <xdr:nvCxnSpPr>
        <xdr:cNvPr id="634" name="直線コネクタ 633"/>
        <xdr:cNvCxnSpPr/>
      </xdr:nvCxnSpPr>
      <xdr:spPr>
        <a:xfrm>
          <a:off x="14611350" y="10769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129540</xdr:rowOff>
    </xdr:from>
    <xdr:ext cx="404495" cy="258445"/>
    <xdr:sp macro="" textlink="">
      <xdr:nvSpPr>
        <xdr:cNvPr id="635" name="【保健センター・保健所】&#10;有形固定資産減価償却率最大値テキスト"/>
        <xdr:cNvSpPr txBox="1"/>
      </xdr:nvSpPr>
      <xdr:spPr>
        <a:xfrm>
          <a:off x="14738350" y="9353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11430</xdr:rowOff>
    </xdr:from>
    <xdr:to xmlns:xdr="http://schemas.openxmlformats.org/drawingml/2006/spreadsheetDrawing">
      <xdr:col>86</xdr:col>
      <xdr:colOff>25400</xdr:colOff>
      <xdr:row>57</xdr:row>
      <xdr:rowOff>11430</xdr:rowOff>
    </xdr:to>
    <xdr:cxnSp macro="">
      <xdr:nvCxnSpPr>
        <xdr:cNvPr id="636" name="直線コネクタ 635"/>
        <xdr:cNvCxnSpPr/>
      </xdr:nvCxnSpPr>
      <xdr:spPr>
        <a:xfrm>
          <a:off x="14611350" y="9570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76835</xdr:rowOff>
    </xdr:from>
    <xdr:ext cx="404495" cy="258445"/>
    <xdr:sp macro="" textlink="">
      <xdr:nvSpPr>
        <xdr:cNvPr id="637" name="【保健センター・保健所】&#10;有形固定資産減価償却率平均値テキスト"/>
        <xdr:cNvSpPr txBox="1"/>
      </xdr:nvSpPr>
      <xdr:spPr>
        <a:xfrm>
          <a:off x="14738350" y="99714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53975</xdr:rowOff>
    </xdr:from>
    <xdr:to xmlns:xdr="http://schemas.openxmlformats.org/drawingml/2006/spreadsheetDrawing">
      <xdr:col>85</xdr:col>
      <xdr:colOff>171450</xdr:colOff>
      <xdr:row>60</xdr:row>
      <xdr:rowOff>155575</xdr:rowOff>
    </xdr:to>
    <xdr:sp macro="" textlink="">
      <xdr:nvSpPr>
        <xdr:cNvPr id="638" name="フローチャート: 判断 637"/>
        <xdr:cNvSpPr/>
      </xdr:nvSpPr>
      <xdr:spPr>
        <a:xfrm>
          <a:off x="14649450" y="101161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3810</xdr:rowOff>
    </xdr:from>
    <xdr:to xmlns:xdr="http://schemas.openxmlformats.org/drawingml/2006/spreadsheetDrawing">
      <xdr:col>81</xdr:col>
      <xdr:colOff>101600</xdr:colOff>
      <xdr:row>60</xdr:row>
      <xdr:rowOff>105410</xdr:rowOff>
    </xdr:to>
    <xdr:sp macro="" textlink="">
      <xdr:nvSpPr>
        <xdr:cNvPr id="639" name="フローチャート: 判断 638"/>
        <xdr:cNvSpPr/>
      </xdr:nvSpPr>
      <xdr:spPr>
        <a:xfrm>
          <a:off x="1388745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101600</xdr:rowOff>
    </xdr:from>
    <xdr:to xmlns:xdr="http://schemas.openxmlformats.org/drawingml/2006/spreadsheetDrawing">
      <xdr:col>76</xdr:col>
      <xdr:colOff>165100</xdr:colOff>
      <xdr:row>60</xdr:row>
      <xdr:rowOff>32385</xdr:rowOff>
    </xdr:to>
    <xdr:sp macro="" textlink="">
      <xdr:nvSpPr>
        <xdr:cNvPr id="640" name="フローチャート: 判断 639"/>
        <xdr:cNvSpPr/>
      </xdr:nvSpPr>
      <xdr:spPr>
        <a:xfrm>
          <a:off x="13093700" y="99961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49530</xdr:rowOff>
    </xdr:from>
    <xdr:to xmlns:xdr="http://schemas.openxmlformats.org/drawingml/2006/spreadsheetDrawing">
      <xdr:col>72</xdr:col>
      <xdr:colOff>38100</xdr:colOff>
      <xdr:row>59</xdr:row>
      <xdr:rowOff>151130</xdr:rowOff>
    </xdr:to>
    <xdr:sp macro="" textlink="">
      <xdr:nvSpPr>
        <xdr:cNvPr id="641" name="フローチャート: 判断 640"/>
        <xdr:cNvSpPr/>
      </xdr:nvSpPr>
      <xdr:spPr>
        <a:xfrm>
          <a:off x="12299950" y="994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161925</xdr:rowOff>
    </xdr:from>
    <xdr:to xmlns:xdr="http://schemas.openxmlformats.org/drawingml/2006/spreadsheetDrawing">
      <xdr:col>67</xdr:col>
      <xdr:colOff>101600</xdr:colOff>
      <xdr:row>59</xdr:row>
      <xdr:rowOff>92075</xdr:rowOff>
    </xdr:to>
    <xdr:sp macro="" textlink="">
      <xdr:nvSpPr>
        <xdr:cNvPr id="642" name="フローチャート: 判断 641"/>
        <xdr:cNvSpPr/>
      </xdr:nvSpPr>
      <xdr:spPr>
        <a:xfrm>
          <a:off x="11487150" y="9888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3" name="テキスト ボックス 642"/>
        <xdr:cNvSpPr txBox="1"/>
      </xdr:nvSpPr>
      <xdr:spPr>
        <a:xfrm>
          <a:off x="145288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8445"/>
    <xdr:sp macro="" textlink="">
      <xdr:nvSpPr>
        <xdr:cNvPr id="644" name="テキスト ボックス 643"/>
        <xdr:cNvSpPr txBox="1"/>
      </xdr:nvSpPr>
      <xdr:spPr>
        <a:xfrm>
          <a:off x="13766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5" name="テキスト ボックス 644"/>
        <xdr:cNvSpPr txBox="1"/>
      </xdr:nvSpPr>
      <xdr:spPr>
        <a:xfrm>
          <a:off x="12973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8445"/>
    <xdr:sp macro="" textlink="">
      <xdr:nvSpPr>
        <xdr:cNvPr id="646" name="テキスト ボックス 645"/>
        <xdr:cNvSpPr txBox="1"/>
      </xdr:nvSpPr>
      <xdr:spPr>
        <a:xfrm>
          <a:off x="12172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8445"/>
    <xdr:sp macro="" textlink="">
      <xdr:nvSpPr>
        <xdr:cNvPr id="647" name="テキスト ボックス 646"/>
        <xdr:cNvSpPr txBox="1"/>
      </xdr:nvSpPr>
      <xdr:spPr>
        <a:xfrm>
          <a:off x="11366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150495</xdr:rowOff>
    </xdr:from>
    <xdr:to xmlns:xdr="http://schemas.openxmlformats.org/drawingml/2006/spreadsheetDrawing">
      <xdr:col>85</xdr:col>
      <xdr:colOff>171450</xdr:colOff>
      <xdr:row>61</xdr:row>
      <xdr:rowOff>80010</xdr:rowOff>
    </xdr:to>
    <xdr:sp macro="" textlink="">
      <xdr:nvSpPr>
        <xdr:cNvPr id="648" name="楕円 647"/>
        <xdr:cNvSpPr/>
      </xdr:nvSpPr>
      <xdr:spPr>
        <a:xfrm>
          <a:off x="14649450" y="1021270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128905</xdr:rowOff>
    </xdr:from>
    <xdr:ext cx="404495" cy="258445"/>
    <xdr:sp macro="" textlink="">
      <xdr:nvSpPr>
        <xdr:cNvPr id="649" name="【保健センター・保健所】&#10;有形固定資産減価償却率該当値テキスト"/>
        <xdr:cNvSpPr txBox="1"/>
      </xdr:nvSpPr>
      <xdr:spPr>
        <a:xfrm>
          <a:off x="14738350" y="10191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90805</xdr:rowOff>
    </xdr:from>
    <xdr:to xmlns:xdr="http://schemas.openxmlformats.org/drawingml/2006/spreadsheetDrawing">
      <xdr:col>81</xdr:col>
      <xdr:colOff>101600</xdr:colOff>
      <xdr:row>61</xdr:row>
      <xdr:rowOff>20320</xdr:rowOff>
    </xdr:to>
    <xdr:sp macro="" textlink="">
      <xdr:nvSpPr>
        <xdr:cNvPr id="650" name="楕円 649"/>
        <xdr:cNvSpPr/>
      </xdr:nvSpPr>
      <xdr:spPr>
        <a:xfrm>
          <a:off x="13887450" y="101530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141605</xdr:rowOff>
    </xdr:from>
    <xdr:to xmlns:xdr="http://schemas.openxmlformats.org/drawingml/2006/spreadsheetDrawing">
      <xdr:col>85</xdr:col>
      <xdr:colOff>127000</xdr:colOff>
      <xdr:row>61</xdr:row>
      <xdr:rowOff>29845</xdr:rowOff>
    </xdr:to>
    <xdr:cxnSp macro="">
      <xdr:nvCxnSpPr>
        <xdr:cNvPr id="651" name="直線コネクタ 650"/>
        <xdr:cNvCxnSpPr/>
      </xdr:nvCxnSpPr>
      <xdr:spPr>
        <a:xfrm>
          <a:off x="13938250" y="1020381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31750</xdr:rowOff>
    </xdr:from>
    <xdr:to xmlns:xdr="http://schemas.openxmlformats.org/drawingml/2006/spreadsheetDrawing">
      <xdr:col>76</xdr:col>
      <xdr:colOff>165100</xdr:colOff>
      <xdr:row>60</xdr:row>
      <xdr:rowOff>132715</xdr:rowOff>
    </xdr:to>
    <xdr:sp macro="" textlink="">
      <xdr:nvSpPr>
        <xdr:cNvPr id="652" name="楕円 651"/>
        <xdr:cNvSpPr/>
      </xdr:nvSpPr>
      <xdr:spPr>
        <a:xfrm>
          <a:off x="13093700" y="10093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81915</xdr:rowOff>
    </xdr:from>
    <xdr:to xmlns:xdr="http://schemas.openxmlformats.org/drawingml/2006/spreadsheetDrawing">
      <xdr:col>81</xdr:col>
      <xdr:colOff>50800</xdr:colOff>
      <xdr:row>60</xdr:row>
      <xdr:rowOff>141605</xdr:rowOff>
    </xdr:to>
    <xdr:cxnSp macro="">
      <xdr:nvCxnSpPr>
        <xdr:cNvPr id="653" name="直線コネクタ 652"/>
        <xdr:cNvCxnSpPr/>
      </xdr:nvCxnSpPr>
      <xdr:spPr>
        <a:xfrm>
          <a:off x="13144500" y="10144125"/>
          <a:ext cx="79375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142875</xdr:rowOff>
    </xdr:from>
    <xdr:to xmlns:xdr="http://schemas.openxmlformats.org/drawingml/2006/spreadsheetDrawing">
      <xdr:col>72</xdr:col>
      <xdr:colOff>38100</xdr:colOff>
      <xdr:row>60</xdr:row>
      <xdr:rowOff>73660</xdr:rowOff>
    </xdr:to>
    <xdr:sp macro="" textlink="">
      <xdr:nvSpPr>
        <xdr:cNvPr id="654" name="楕円 653"/>
        <xdr:cNvSpPr/>
      </xdr:nvSpPr>
      <xdr:spPr>
        <a:xfrm>
          <a:off x="12299950" y="100374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60</xdr:row>
      <xdr:rowOff>22225</xdr:rowOff>
    </xdr:from>
    <xdr:to xmlns:xdr="http://schemas.openxmlformats.org/drawingml/2006/spreadsheetDrawing">
      <xdr:col>76</xdr:col>
      <xdr:colOff>114300</xdr:colOff>
      <xdr:row>60</xdr:row>
      <xdr:rowOff>81915</xdr:rowOff>
    </xdr:to>
    <xdr:cxnSp macro="">
      <xdr:nvCxnSpPr>
        <xdr:cNvPr id="655" name="直線コネクタ 654"/>
        <xdr:cNvCxnSpPr/>
      </xdr:nvCxnSpPr>
      <xdr:spPr>
        <a:xfrm>
          <a:off x="12344400" y="10084435"/>
          <a:ext cx="8001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83185</xdr:rowOff>
    </xdr:from>
    <xdr:to xmlns:xdr="http://schemas.openxmlformats.org/drawingml/2006/spreadsheetDrawing">
      <xdr:col>67</xdr:col>
      <xdr:colOff>101600</xdr:colOff>
      <xdr:row>60</xdr:row>
      <xdr:rowOff>13970</xdr:rowOff>
    </xdr:to>
    <xdr:sp macro="" textlink="">
      <xdr:nvSpPr>
        <xdr:cNvPr id="656" name="楕円 655"/>
        <xdr:cNvSpPr/>
      </xdr:nvSpPr>
      <xdr:spPr>
        <a:xfrm>
          <a:off x="11487150" y="99777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133985</xdr:rowOff>
    </xdr:from>
    <xdr:to xmlns:xdr="http://schemas.openxmlformats.org/drawingml/2006/spreadsheetDrawing">
      <xdr:col>71</xdr:col>
      <xdr:colOff>171450</xdr:colOff>
      <xdr:row>60</xdr:row>
      <xdr:rowOff>22225</xdr:rowOff>
    </xdr:to>
    <xdr:cxnSp macro="">
      <xdr:nvCxnSpPr>
        <xdr:cNvPr id="657" name="直線コネクタ 656"/>
        <xdr:cNvCxnSpPr/>
      </xdr:nvCxnSpPr>
      <xdr:spPr>
        <a:xfrm>
          <a:off x="11537950" y="10028555"/>
          <a:ext cx="8064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121920</xdr:rowOff>
    </xdr:from>
    <xdr:ext cx="404495" cy="257810"/>
    <xdr:sp macro="" textlink="">
      <xdr:nvSpPr>
        <xdr:cNvPr id="658" name="n_1aveValue【保健センター・保健所】&#10;有形固定資産減価償却率"/>
        <xdr:cNvSpPr txBox="1"/>
      </xdr:nvSpPr>
      <xdr:spPr>
        <a:xfrm>
          <a:off x="13742035" y="98488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48895</xdr:rowOff>
    </xdr:from>
    <xdr:ext cx="404495" cy="257810"/>
    <xdr:sp macro="" textlink="">
      <xdr:nvSpPr>
        <xdr:cNvPr id="659" name="n_2aveValue【保健センター・保健所】&#10;有形固定資産減価償却率"/>
        <xdr:cNvSpPr txBox="1"/>
      </xdr:nvSpPr>
      <xdr:spPr>
        <a:xfrm>
          <a:off x="12960985" y="977582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167005</xdr:rowOff>
    </xdr:from>
    <xdr:ext cx="405130" cy="258445"/>
    <xdr:sp macro="" textlink="">
      <xdr:nvSpPr>
        <xdr:cNvPr id="660" name="n_3aveValue【保健センター・保健所】&#10;有形固定資産減価償却率"/>
        <xdr:cNvSpPr txBox="1"/>
      </xdr:nvSpPr>
      <xdr:spPr>
        <a:xfrm>
          <a:off x="12167235" y="9726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108585</xdr:rowOff>
    </xdr:from>
    <xdr:ext cx="404495" cy="258445"/>
    <xdr:sp macro="" textlink="">
      <xdr:nvSpPr>
        <xdr:cNvPr id="661" name="n_4aveValue【保健センター・保健所】&#10;有形固定資産減価償却率"/>
        <xdr:cNvSpPr txBox="1"/>
      </xdr:nvSpPr>
      <xdr:spPr>
        <a:xfrm>
          <a:off x="11354435" y="9667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12065</xdr:rowOff>
    </xdr:from>
    <xdr:ext cx="404495" cy="258445"/>
    <xdr:sp macro="" textlink="">
      <xdr:nvSpPr>
        <xdr:cNvPr id="662" name="n_1mainValue【保健センター・保健所】&#10;有形固定資産減価償却率"/>
        <xdr:cNvSpPr txBox="1"/>
      </xdr:nvSpPr>
      <xdr:spPr>
        <a:xfrm>
          <a:off x="13742035" y="10241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124460</xdr:rowOff>
    </xdr:from>
    <xdr:ext cx="404495" cy="258445"/>
    <xdr:sp macro="" textlink="">
      <xdr:nvSpPr>
        <xdr:cNvPr id="663" name="n_2mainValue【保健センター・保健所】&#10;有形固定資産減価償却率"/>
        <xdr:cNvSpPr txBox="1"/>
      </xdr:nvSpPr>
      <xdr:spPr>
        <a:xfrm>
          <a:off x="12960985" y="10186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64135</xdr:rowOff>
    </xdr:from>
    <xdr:ext cx="405130" cy="258445"/>
    <xdr:sp macro="" textlink="">
      <xdr:nvSpPr>
        <xdr:cNvPr id="664" name="n_3mainValue【保健センター・保健所】&#10;有形固定資産減価償却率"/>
        <xdr:cNvSpPr txBox="1"/>
      </xdr:nvSpPr>
      <xdr:spPr>
        <a:xfrm>
          <a:off x="12167235" y="10126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5080</xdr:rowOff>
    </xdr:from>
    <xdr:ext cx="404495" cy="258445"/>
    <xdr:sp macro="" textlink="">
      <xdr:nvSpPr>
        <xdr:cNvPr id="665" name="n_4mainValue【保健センター・保健所】&#10;有形固定資産減価償却率"/>
        <xdr:cNvSpPr txBox="1"/>
      </xdr:nvSpPr>
      <xdr:spPr>
        <a:xfrm>
          <a:off x="11354435" y="10067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6" name="正方形/長方形 665"/>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7" name="正方形/長方形 666"/>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668" name="正方形/長方形 667"/>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9" name="正方形/長方形 668"/>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670" name="正方形/長方形 669"/>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1" name="正方形/長方形 670"/>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672" name="正方形/長方形 671"/>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73" name="正方形/長方形 672"/>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4790"/>
    <xdr:sp macro="" textlink="">
      <xdr:nvSpPr>
        <xdr:cNvPr id="674" name="テキスト ボックス 673"/>
        <xdr:cNvSpPr txBox="1"/>
      </xdr:nvSpPr>
      <xdr:spPr>
        <a:xfrm>
          <a:off x="16440150" y="87591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5" name="直線コネクタ 674"/>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6" name="直線コネクタ 675"/>
        <xdr:cNvCxnSpPr/>
      </xdr:nvCxnSpPr>
      <xdr:spPr>
        <a:xfrm>
          <a:off x="16459200" y="10863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7810"/>
    <xdr:sp macro="" textlink="">
      <xdr:nvSpPr>
        <xdr:cNvPr id="677" name="テキスト ボックス 676"/>
        <xdr:cNvSpPr txBox="1"/>
      </xdr:nvSpPr>
      <xdr:spPr>
        <a:xfrm>
          <a:off x="16048990" y="107251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678" name="直線コネクタ 677"/>
        <xdr:cNvCxnSpPr/>
      </xdr:nvCxnSpPr>
      <xdr:spPr>
        <a:xfrm>
          <a:off x="16459200" y="10543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8445"/>
    <xdr:sp macro="" textlink="">
      <xdr:nvSpPr>
        <xdr:cNvPr id="679" name="テキスト ボックス 678"/>
        <xdr:cNvSpPr txBox="1"/>
      </xdr:nvSpPr>
      <xdr:spPr>
        <a:xfrm>
          <a:off x="16048990" y="104019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0" name="直線コネクタ 679"/>
        <xdr:cNvCxnSpPr/>
      </xdr:nvCxnSpPr>
      <xdr:spPr>
        <a:xfrm>
          <a:off x="16459200" y="10225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58445"/>
    <xdr:sp macro="" textlink="">
      <xdr:nvSpPr>
        <xdr:cNvPr id="681" name="テキスト ボックス 680"/>
        <xdr:cNvSpPr txBox="1"/>
      </xdr:nvSpPr>
      <xdr:spPr>
        <a:xfrm>
          <a:off x="16048990" y="100825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82" name="直線コネクタ 681"/>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8445"/>
    <xdr:sp macro="" textlink="">
      <xdr:nvSpPr>
        <xdr:cNvPr id="683" name="テキスト ボックス 682"/>
        <xdr:cNvSpPr txBox="1"/>
      </xdr:nvSpPr>
      <xdr:spPr>
        <a:xfrm>
          <a:off x="16048990" y="97643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684" name="直線コネクタ 683"/>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53340</xdr:rowOff>
    </xdr:from>
    <xdr:ext cx="466725" cy="258445"/>
    <xdr:sp macro="" textlink="">
      <xdr:nvSpPr>
        <xdr:cNvPr id="685" name="テキスト ボックス 684"/>
        <xdr:cNvSpPr txBox="1"/>
      </xdr:nvSpPr>
      <xdr:spPr>
        <a:xfrm>
          <a:off x="16048990" y="94449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686" name="直線コネクタ 685"/>
        <xdr:cNvCxnSpPr/>
      </xdr:nvCxnSpPr>
      <xdr:spPr>
        <a:xfrm>
          <a:off x="16459200" y="9264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8445"/>
    <xdr:sp macro="" textlink="">
      <xdr:nvSpPr>
        <xdr:cNvPr id="687" name="テキスト ボックス 686"/>
        <xdr:cNvSpPr txBox="1"/>
      </xdr:nvSpPr>
      <xdr:spPr>
        <a:xfrm>
          <a:off x="16048990" y="91262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88" name="直線コネクタ 687"/>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689" name="テキスト ボックス 688"/>
        <xdr:cNvSpPr txBox="1"/>
      </xdr:nvSpPr>
      <xdr:spPr>
        <a:xfrm>
          <a:off x="16048990" y="88068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90" name="【保健センター・保健所】&#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146050</xdr:rowOff>
    </xdr:from>
    <xdr:to xmlns:xdr="http://schemas.openxmlformats.org/drawingml/2006/spreadsheetDrawing">
      <xdr:col>116</xdr:col>
      <xdr:colOff>62865</xdr:colOff>
      <xdr:row>63</xdr:row>
      <xdr:rowOff>106045</xdr:rowOff>
    </xdr:to>
    <xdr:cxnSp macro="">
      <xdr:nvCxnSpPr>
        <xdr:cNvPr id="691" name="直線コネクタ 690"/>
        <xdr:cNvCxnSpPr/>
      </xdr:nvCxnSpPr>
      <xdr:spPr>
        <a:xfrm flipV="1">
          <a:off x="19951065" y="9202420"/>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109220</xdr:rowOff>
    </xdr:from>
    <xdr:ext cx="469265" cy="258445"/>
    <xdr:sp macro="" textlink="">
      <xdr:nvSpPr>
        <xdr:cNvPr id="692" name="【保健センター・保健所】&#10;一人当たり面積最小値テキスト"/>
        <xdr:cNvSpPr txBox="1"/>
      </xdr:nvSpPr>
      <xdr:spPr>
        <a:xfrm>
          <a:off x="19989800" y="10674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106045</xdr:rowOff>
    </xdr:from>
    <xdr:to xmlns:xdr="http://schemas.openxmlformats.org/drawingml/2006/spreadsheetDrawing">
      <xdr:col>116</xdr:col>
      <xdr:colOff>152400</xdr:colOff>
      <xdr:row>63</xdr:row>
      <xdr:rowOff>106045</xdr:rowOff>
    </xdr:to>
    <xdr:cxnSp macro="">
      <xdr:nvCxnSpPr>
        <xdr:cNvPr id="693" name="直線コネクタ 692"/>
        <xdr:cNvCxnSpPr/>
      </xdr:nvCxnSpPr>
      <xdr:spPr>
        <a:xfrm>
          <a:off x="19881850" y="10671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93345</xdr:rowOff>
    </xdr:from>
    <xdr:ext cx="469265" cy="258445"/>
    <xdr:sp macro="" textlink="">
      <xdr:nvSpPr>
        <xdr:cNvPr id="694" name="【保健センター・保健所】&#10;一人当たり面積最大値テキスト"/>
        <xdr:cNvSpPr txBox="1"/>
      </xdr:nvSpPr>
      <xdr:spPr>
        <a:xfrm>
          <a:off x="19989800" y="8982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146050</xdr:rowOff>
    </xdr:from>
    <xdr:to xmlns:xdr="http://schemas.openxmlformats.org/drawingml/2006/spreadsheetDrawing">
      <xdr:col>116</xdr:col>
      <xdr:colOff>152400</xdr:colOff>
      <xdr:row>54</xdr:row>
      <xdr:rowOff>146050</xdr:rowOff>
    </xdr:to>
    <xdr:cxnSp macro="">
      <xdr:nvCxnSpPr>
        <xdr:cNvPr id="695" name="直線コネクタ 694"/>
        <xdr:cNvCxnSpPr/>
      </xdr:nvCxnSpPr>
      <xdr:spPr>
        <a:xfrm>
          <a:off x="19881850" y="9202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37465</xdr:rowOff>
    </xdr:from>
    <xdr:ext cx="469265" cy="258445"/>
    <xdr:sp macro="" textlink="">
      <xdr:nvSpPr>
        <xdr:cNvPr id="696" name="【保健センター・保健所】&#10;一人当たり面積平均値テキスト"/>
        <xdr:cNvSpPr txBox="1"/>
      </xdr:nvSpPr>
      <xdr:spPr>
        <a:xfrm>
          <a:off x="19989800" y="99320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14605</xdr:rowOff>
    </xdr:from>
    <xdr:to xmlns:xdr="http://schemas.openxmlformats.org/drawingml/2006/spreadsheetDrawing">
      <xdr:col>116</xdr:col>
      <xdr:colOff>114300</xdr:colOff>
      <xdr:row>60</xdr:row>
      <xdr:rowOff>115570</xdr:rowOff>
    </xdr:to>
    <xdr:sp macro="" textlink="">
      <xdr:nvSpPr>
        <xdr:cNvPr id="697" name="フローチャート: 判断 696"/>
        <xdr:cNvSpPr/>
      </xdr:nvSpPr>
      <xdr:spPr>
        <a:xfrm>
          <a:off x="19900900" y="10076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14605</xdr:rowOff>
    </xdr:from>
    <xdr:to xmlns:xdr="http://schemas.openxmlformats.org/drawingml/2006/spreadsheetDrawing">
      <xdr:col>112</xdr:col>
      <xdr:colOff>38100</xdr:colOff>
      <xdr:row>60</xdr:row>
      <xdr:rowOff>115570</xdr:rowOff>
    </xdr:to>
    <xdr:sp macro="" textlink="">
      <xdr:nvSpPr>
        <xdr:cNvPr id="698" name="フローチャート: 判断 697"/>
        <xdr:cNvSpPr/>
      </xdr:nvSpPr>
      <xdr:spPr>
        <a:xfrm>
          <a:off x="19157950" y="1007681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79375</xdr:rowOff>
    </xdr:from>
    <xdr:to xmlns:xdr="http://schemas.openxmlformats.org/drawingml/2006/spreadsheetDrawing">
      <xdr:col>107</xdr:col>
      <xdr:colOff>101600</xdr:colOff>
      <xdr:row>61</xdr:row>
      <xdr:rowOff>10160</xdr:rowOff>
    </xdr:to>
    <xdr:sp macro="" textlink="">
      <xdr:nvSpPr>
        <xdr:cNvPr id="699" name="フローチャート: 判断 698"/>
        <xdr:cNvSpPr/>
      </xdr:nvSpPr>
      <xdr:spPr>
        <a:xfrm>
          <a:off x="18345150" y="101415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79375</xdr:rowOff>
    </xdr:from>
    <xdr:to xmlns:xdr="http://schemas.openxmlformats.org/drawingml/2006/spreadsheetDrawing">
      <xdr:col>102</xdr:col>
      <xdr:colOff>165100</xdr:colOff>
      <xdr:row>61</xdr:row>
      <xdr:rowOff>10160</xdr:rowOff>
    </xdr:to>
    <xdr:sp macro="" textlink="">
      <xdr:nvSpPr>
        <xdr:cNvPr id="700" name="フローチャート: 判断 699"/>
        <xdr:cNvSpPr/>
      </xdr:nvSpPr>
      <xdr:spPr>
        <a:xfrm>
          <a:off x="17551400" y="101415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46990</xdr:rowOff>
    </xdr:from>
    <xdr:to xmlns:xdr="http://schemas.openxmlformats.org/drawingml/2006/spreadsheetDrawing">
      <xdr:col>98</xdr:col>
      <xdr:colOff>38100</xdr:colOff>
      <xdr:row>60</xdr:row>
      <xdr:rowOff>148590</xdr:rowOff>
    </xdr:to>
    <xdr:sp macro="" textlink="">
      <xdr:nvSpPr>
        <xdr:cNvPr id="701" name="フローチャート: 判断 700"/>
        <xdr:cNvSpPr/>
      </xdr:nvSpPr>
      <xdr:spPr>
        <a:xfrm>
          <a:off x="16757650" y="1010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702" name="テキスト ボックス 701"/>
        <xdr:cNvSpPr txBox="1"/>
      </xdr:nvSpPr>
      <xdr:spPr>
        <a:xfrm>
          <a:off x="19780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8445"/>
    <xdr:sp macro="" textlink="">
      <xdr:nvSpPr>
        <xdr:cNvPr id="703" name="テキスト ボックス 702"/>
        <xdr:cNvSpPr txBox="1"/>
      </xdr:nvSpPr>
      <xdr:spPr>
        <a:xfrm>
          <a:off x="19030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8445"/>
    <xdr:sp macro="" textlink="">
      <xdr:nvSpPr>
        <xdr:cNvPr id="704" name="テキスト ボックス 703"/>
        <xdr:cNvSpPr txBox="1"/>
      </xdr:nvSpPr>
      <xdr:spPr>
        <a:xfrm>
          <a:off x="18224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5" name="テキスト ボックス 704"/>
        <xdr:cNvSpPr txBox="1"/>
      </xdr:nvSpPr>
      <xdr:spPr>
        <a:xfrm>
          <a:off x="174307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8445"/>
    <xdr:sp macro="" textlink="">
      <xdr:nvSpPr>
        <xdr:cNvPr id="706" name="テキスト ボックス 705"/>
        <xdr:cNvSpPr txBox="1"/>
      </xdr:nvSpPr>
      <xdr:spPr>
        <a:xfrm>
          <a:off x="166306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62865</xdr:rowOff>
    </xdr:from>
    <xdr:to xmlns:xdr="http://schemas.openxmlformats.org/drawingml/2006/spreadsheetDrawing">
      <xdr:col>116</xdr:col>
      <xdr:colOff>114300</xdr:colOff>
      <xdr:row>62</xdr:row>
      <xdr:rowOff>165100</xdr:rowOff>
    </xdr:to>
    <xdr:sp macro="" textlink="">
      <xdr:nvSpPr>
        <xdr:cNvPr id="707" name="楕円 706"/>
        <xdr:cNvSpPr/>
      </xdr:nvSpPr>
      <xdr:spPr>
        <a:xfrm>
          <a:off x="19900900" y="1046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41275</xdr:rowOff>
    </xdr:from>
    <xdr:ext cx="469265" cy="258445"/>
    <xdr:sp macro="" textlink="">
      <xdr:nvSpPr>
        <xdr:cNvPr id="708" name="【保健センター・保健所】&#10;一人当たり面積該当値テキスト"/>
        <xdr:cNvSpPr txBox="1"/>
      </xdr:nvSpPr>
      <xdr:spPr>
        <a:xfrm>
          <a:off x="19989800" y="10438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62865</xdr:rowOff>
    </xdr:from>
    <xdr:to xmlns:xdr="http://schemas.openxmlformats.org/drawingml/2006/spreadsheetDrawing">
      <xdr:col>112</xdr:col>
      <xdr:colOff>38100</xdr:colOff>
      <xdr:row>62</xdr:row>
      <xdr:rowOff>165100</xdr:rowOff>
    </xdr:to>
    <xdr:sp macro="" textlink="">
      <xdr:nvSpPr>
        <xdr:cNvPr id="709" name="楕円 708"/>
        <xdr:cNvSpPr/>
      </xdr:nvSpPr>
      <xdr:spPr>
        <a:xfrm>
          <a:off x="19157950" y="104603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113665</xdr:rowOff>
    </xdr:from>
    <xdr:to xmlns:xdr="http://schemas.openxmlformats.org/drawingml/2006/spreadsheetDrawing">
      <xdr:col>116</xdr:col>
      <xdr:colOff>63500</xdr:colOff>
      <xdr:row>62</xdr:row>
      <xdr:rowOff>113665</xdr:rowOff>
    </xdr:to>
    <xdr:cxnSp macro="">
      <xdr:nvCxnSpPr>
        <xdr:cNvPr id="710" name="直線コネクタ 709"/>
        <xdr:cNvCxnSpPr/>
      </xdr:nvCxnSpPr>
      <xdr:spPr>
        <a:xfrm>
          <a:off x="19202400" y="105111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62865</xdr:rowOff>
    </xdr:from>
    <xdr:to xmlns:xdr="http://schemas.openxmlformats.org/drawingml/2006/spreadsheetDrawing">
      <xdr:col>107</xdr:col>
      <xdr:colOff>101600</xdr:colOff>
      <xdr:row>62</xdr:row>
      <xdr:rowOff>165100</xdr:rowOff>
    </xdr:to>
    <xdr:sp macro="" textlink="">
      <xdr:nvSpPr>
        <xdr:cNvPr id="711" name="楕円 710"/>
        <xdr:cNvSpPr/>
      </xdr:nvSpPr>
      <xdr:spPr>
        <a:xfrm>
          <a:off x="18345150" y="1046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113665</xdr:rowOff>
    </xdr:from>
    <xdr:to xmlns:xdr="http://schemas.openxmlformats.org/drawingml/2006/spreadsheetDrawing">
      <xdr:col>111</xdr:col>
      <xdr:colOff>171450</xdr:colOff>
      <xdr:row>62</xdr:row>
      <xdr:rowOff>113665</xdr:rowOff>
    </xdr:to>
    <xdr:cxnSp macro="">
      <xdr:nvCxnSpPr>
        <xdr:cNvPr id="712" name="直線コネクタ 711"/>
        <xdr:cNvCxnSpPr/>
      </xdr:nvCxnSpPr>
      <xdr:spPr>
        <a:xfrm>
          <a:off x="18395950" y="105111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62865</xdr:rowOff>
    </xdr:from>
    <xdr:to xmlns:xdr="http://schemas.openxmlformats.org/drawingml/2006/spreadsheetDrawing">
      <xdr:col>102</xdr:col>
      <xdr:colOff>165100</xdr:colOff>
      <xdr:row>62</xdr:row>
      <xdr:rowOff>165100</xdr:rowOff>
    </xdr:to>
    <xdr:sp macro="" textlink="">
      <xdr:nvSpPr>
        <xdr:cNvPr id="713" name="楕円 712"/>
        <xdr:cNvSpPr/>
      </xdr:nvSpPr>
      <xdr:spPr>
        <a:xfrm>
          <a:off x="17551400" y="1046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113665</xdr:rowOff>
    </xdr:from>
    <xdr:to xmlns:xdr="http://schemas.openxmlformats.org/drawingml/2006/spreadsheetDrawing">
      <xdr:col>107</xdr:col>
      <xdr:colOff>50800</xdr:colOff>
      <xdr:row>62</xdr:row>
      <xdr:rowOff>113665</xdr:rowOff>
    </xdr:to>
    <xdr:cxnSp macro="">
      <xdr:nvCxnSpPr>
        <xdr:cNvPr id="714" name="直線コネクタ 713"/>
        <xdr:cNvCxnSpPr/>
      </xdr:nvCxnSpPr>
      <xdr:spPr>
        <a:xfrm>
          <a:off x="17602200" y="105111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62865</xdr:rowOff>
    </xdr:from>
    <xdr:to xmlns:xdr="http://schemas.openxmlformats.org/drawingml/2006/spreadsheetDrawing">
      <xdr:col>98</xdr:col>
      <xdr:colOff>38100</xdr:colOff>
      <xdr:row>62</xdr:row>
      <xdr:rowOff>165100</xdr:rowOff>
    </xdr:to>
    <xdr:sp macro="" textlink="">
      <xdr:nvSpPr>
        <xdr:cNvPr id="715" name="楕円 714"/>
        <xdr:cNvSpPr/>
      </xdr:nvSpPr>
      <xdr:spPr>
        <a:xfrm>
          <a:off x="16757650" y="104603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62</xdr:row>
      <xdr:rowOff>113665</xdr:rowOff>
    </xdr:from>
    <xdr:to xmlns:xdr="http://schemas.openxmlformats.org/drawingml/2006/spreadsheetDrawing">
      <xdr:col>102</xdr:col>
      <xdr:colOff>114300</xdr:colOff>
      <xdr:row>62</xdr:row>
      <xdr:rowOff>113665</xdr:rowOff>
    </xdr:to>
    <xdr:cxnSp macro="">
      <xdr:nvCxnSpPr>
        <xdr:cNvPr id="716" name="直線コネクタ 715"/>
        <xdr:cNvCxnSpPr/>
      </xdr:nvCxnSpPr>
      <xdr:spPr>
        <a:xfrm>
          <a:off x="16802100" y="105111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132080</xdr:rowOff>
    </xdr:from>
    <xdr:ext cx="469900" cy="258445"/>
    <xdr:sp macro="" textlink="">
      <xdr:nvSpPr>
        <xdr:cNvPr id="717" name="n_1aveValue【保健センター・保健所】&#10;一人当たり面積"/>
        <xdr:cNvSpPr txBox="1"/>
      </xdr:nvSpPr>
      <xdr:spPr>
        <a:xfrm>
          <a:off x="18980150" y="9859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26035</xdr:rowOff>
    </xdr:from>
    <xdr:ext cx="469900" cy="258445"/>
    <xdr:sp macro="" textlink="">
      <xdr:nvSpPr>
        <xdr:cNvPr id="718" name="n_2aveValue【保健センター・保健所】&#10;一人当たり面積"/>
        <xdr:cNvSpPr txBox="1"/>
      </xdr:nvSpPr>
      <xdr:spPr>
        <a:xfrm>
          <a:off x="18180050" y="9920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26035</xdr:rowOff>
    </xdr:from>
    <xdr:ext cx="469900" cy="258445"/>
    <xdr:sp macro="" textlink="">
      <xdr:nvSpPr>
        <xdr:cNvPr id="719" name="n_3aveValue【保健センター・保健所】&#10;一人当たり面積"/>
        <xdr:cNvSpPr txBox="1"/>
      </xdr:nvSpPr>
      <xdr:spPr>
        <a:xfrm>
          <a:off x="17386300" y="9920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165100</xdr:rowOff>
    </xdr:from>
    <xdr:ext cx="469900" cy="258445"/>
    <xdr:sp macro="" textlink="">
      <xdr:nvSpPr>
        <xdr:cNvPr id="720" name="n_4aveValue【保健センター・保健所】&#10;一人当たり面積"/>
        <xdr:cNvSpPr txBox="1"/>
      </xdr:nvSpPr>
      <xdr:spPr>
        <a:xfrm>
          <a:off x="16592550" y="9892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155575</xdr:rowOff>
    </xdr:from>
    <xdr:ext cx="469900" cy="258445"/>
    <xdr:sp macro="" textlink="">
      <xdr:nvSpPr>
        <xdr:cNvPr id="721" name="n_1mainValue【保健センター・保健所】&#10;一人当たり面積"/>
        <xdr:cNvSpPr txBox="1"/>
      </xdr:nvSpPr>
      <xdr:spPr>
        <a:xfrm>
          <a:off x="18980150" y="1055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155575</xdr:rowOff>
    </xdr:from>
    <xdr:ext cx="469900" cy="258445"/>
    <xdr:sp macro="" textlink="">
      <xdr:nvSpPr>
        <xdr:cNvPr id="722" name="n_2mainValue【保健センター・保健所】&#10;一人当たり面積"/>
        <xdr:cNvSpPr txBox="1"/>
      </xdr:nvSpPr>
      <xdr:spPr>
        <a:xfrm>
          <a:off x="18180050" y="1055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155575</xdr:rowOff>
    </xdr:from>
    <xdr:ext cx="469900" cy="258445"/>
    <xdr:sp macro="" textlink="">
      <xdr:nvSpPr>
        <xdr:cNvPr id="723" name="n_3mainValue【保健センター・保健所】&#10;一人当たり面積"/>
        <xdr:cNvSpPr txBox="1"/>
      </xdr:nvSpPr>
      <xdr:spPr>
        <a:xfrm>
          <a:off x="17386300" y="1055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155575</xdr:rowOff>
    </xdr:from>
    <xdr:ext cx="469900" cy="258445"/>
    <xdr:sp macro="" textlink="">
      <xdr:nvSpPr>
        <xdr:cNvPr id="724" name="n_4mainValue【保健センター・保健所】&#10;一人当たり面積"/>
        <xdr:cNvSpPr txBox="1"/>
      </xdr:nvSpPr>
      <xdr:spPr>
        <a:xfrm>
          <a:off x="16592550" y="1055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5" name="正方形/長方形 724"/>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6" name="正方形/長方形 725"/>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7" name="正方形/長方形 726"/>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8" name="正方形/長方形 727"/>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9" name="正方形/長方形 728"/>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0" name="正方形/長方形 729"/>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1" name="正方形/長方形 730"/>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2" name="正方形/長方形 731"/>
        <xdr:cNvSpPr/>
      </xdr:nvSpPr>
      <xdr:spPr>
        <a:xfrm>
          <a:off x="11207750" y="1267206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733" name="テキスト ボックス 732"/>
        <xdr:cNvSpPr txBox="1"/>
      </xdr:nvSpPr>
      <xdr:spPr>
        <a:xfrm>
          <a:off x="11169650" y="124847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171450</xdr:colOff>
      <xdr:row>88</xdr:row>
      <xdr:rowOff>152400</xdr:rowOff>
    </xdr:to>
    <xdr:cxnSp macro="">
      <xdr:nvCxnSpPr>
        <xdr:cNvPr id="734" name="直線コネクタ 733"/>
        <xdr:cNvCxnSpPr/>
      </xdr:nvCxnSpPr>
      <xdr:spPr>
        <a:xfrm>
          <a:off x="11207750" y="149085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7810"/>
    <xdr:sp macro="" textlink="">
      <xdr:nvSpPr>
        <xdr:cNvPr id="735" name="テキスト ボックス 734"/>
        <xdr:cNvSpPr txBox="1"/>
      </xdr:nvSpPr>
      <xdr:spPr>
        <a:xfrm>
          <a:off x="1079754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171450</xdr:colOff>
      <xdr:row>86</xdr:row>
      <xdr:rowOff>38100</xdr:rowOff>
    </xdr:to>
    <xdr:cxnSp macro="">
      <xdr:nvCxnSpPr>
        <xdr:cNvPr id="736" name="直線コネクタ 735"/>
        <xdr:cNvCxnSpPr/>
      </xdr:nvCxnSpPr>
      <xdr:spPr>
        <a:xfrm>
          <a:off x="11207750" y="1445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67310</xdr:rowOff>
    </xdr:from>
    <xdr:ext cx="402590" cy="257810"/>
    <xdr:sp macro="" textlink="">
      <xdr:nvSpPr>
        <xdr:cNvPr id="737" name="テキスト ボックス 736"/>
        <xdr:cNvSpPr txBox="1"/>
      </xdr:nvSpPr>
      <xdr:spPr>
        <a:xfrm>
          <a:off x="10842625" y="1432052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171450</xdr:colOff>
      <xdr:row>83</xdr:row>
      <xdr:rowOff>95250</xdr:rowOff>
    </xdr:to>
    <xdr:cxnSp macro="">
      <xdr:nvCxnSpPr>
        <xdr:cNvPr id="738" name="直線コネクタ 737"/>
        <xdr:cNvCxnSpPr/>
      </xdr:nvCxnSpPr>
      <xdr:spPr>
        <a:xfrm>
          <a:off x="11207750" y="140131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2590" cy="258445"/>
    <xdr:sp macro="" textlink="">
      <xdr:nvSpPr>
        <xdr:cNvPr id="739" name="テキスト ボックス 738"/>
        <xdr:cNvSpPr txBox="1"/>
      </xdr:nvSpPr>
      <xdr:spPr>
        <a:xfrm>
          <a:off x="10842625" y="138747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171450</xdr:colOff>
      <xdr:row>80</xdr:row>
      <xdr:rowOff>152400</xdr:rowOff>
    </xdr:to>
    <xdr:cxnSp macro="">
      <xdr:nvCxnSpPr>
        <xdr:cNvPr id="740" name="直線コネクタ 739"/>
        <xdr:cNvCxnSpPr/>
      </xdr:nvCxnSpPr>
      <xdr:spPr>
        <a:xfrm>
          <a:off x="11207750" y="13567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2590" cy="257810"/>
    <xdr:sp macro="" textlink="">
      <xdr:nvSpPr>
        <xdr:cNvPr id="741" name="テキスト ボックス 740"/>
        <xdr:cNvSpPr txBox="1"/>
      </xdr:nvSpPr>
      <xdr:spPr>
        <a:xfrm>
          <a:off x="10842625" y="1342517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171450</xdr:colOff>
      <xdr:row>78</xdr:row>
      <xdr:rowOff>38100</xdr:rowOff>
    </xdr:to>
    <xdr:cxnSp macro="">
      <xdr:nvCxnSpPr>
        <xdr:cNvPr id="742" name="直線コネクタ 741"/>
        <xdr:cNvCxnSpPr/>
      </xdr:nvCxnSpPr>
      <xdr:spPr>
        <a:xfrm>
          <a:off x="11207750" y="13117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2590" cy="257810"/>
    <xdr:sp macro="" textlink="">
      <xdr:nvSpPr>
        <xdr:cNvPr id="743" name="テキスト ボックス 742"/>
        <xdr:cNvSpPr txBox="1"/>
      </xdr:nvSpPr>
      <xdr:spPr>
        <a:xfrm>
          <a:off x="10842625" y="1297940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744" name="直線コネクタ 743"/>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8445"/>
    <xdr:sp macro="" textlink="">
      <xdr:nvSpPr>
        <xdr:cNvPr id="745" name="テキスト ボックス 744"/>
        <xdr:cNvSpPr txBox="1"/>
      </xdr:nvSpPr>
      <xdr:spPr>
        <a:xfrm>
          <a:off x="10906760" y="125336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6" name="【消防施設】&#10;有形固定資産減価償却率グラフ枠"/>
        <xdr:cNvSpPr/>
      </xdr:nvSpPr>
      <xdr:spPr>
        <a:xfrm>
          <a:off x="11207750" y="1267206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69850</xdr:rowOff>
    </xdr:from>
    <xdr:to xmlns:xdr="http://schemas.openxmlformats.org/drawingml/2006/spreadsheetDrawing">
      <xdr:col>85</xdr:col>
      <xdr:colOff>126365</xdr:colOff>
      <xdr:row>86</xdr:row>
      <xdr:rowOff>133350</xdr:rowOff>
    </xdr:to>
    <xdr:cxnSp macro="">
      <xdr:nvCxnSpPr>
        <xdr:cNvPr id="747" name="直線コネクタ 746"/>
        <xdr:cNvCxnSpPr/>
      </xdr:nvCxnSpPr>
      <xdr:spPr>
        <a:xfrm flipV="1">
          <a:off x="14699615" y="1331722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137160</xdr:rowOff>
    </xdr:from>
    <xdr:ext cx="404495" cy="258445"/>
    <xdr:sp macro="" textlink="">
      <xdr:nvSpPr>
        <xdr:cNvPr id="748" name="【消防施設】&#10;有形固定資産減価償却率最小値テキスト"/>
        <xdr:cNvSpPr txBox="1"/>
      </xdr:nvSpPr>
      <xdr:spPr>
        <a:xfrm>
          <a:off x="14738350" y="14558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133350</xdr:rowOff>
    </xdr:from>
    <xdr:to xmlns:xdr="http://schemas.openxmlformats.org/drawingml/2006/spreadsheetDrawing">
      <xdr:col>86</xdr:col>
      <xdr:colOff>25400</xdr:colOff>
      <xdr:row>86</xdr:row>
      <xdr:rowOff>133350</xdr:rowOff>
    </xdr:to>
    <xdr:cxnSp macro="">
      <xdr:nvCxnSpPr>
        <xdr:cNvPr id="749" name="直線コネクタ 748"/>
        <xdr:cNvCxnSpPr/>
      </xdr:nvCxnSpPr>
      <xdr:spPr>
        <a:xfrm>
          <a:off x="14611350" y="14554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78</xdr:row>
      <xdr:rowOff>16510</xdr:rowOff>
    </xdr:from>
    <xdr:ext cx="404495" cy="258445"/>
    <xdr:sp macro="" textlink="">
      <xdr:nvSpPr>
        <xdr:cNvPr id="750" name="【消防施設】&#10;有形固定資産減価償却率最大値テキスト"/>
        <xdr:cNvSpPr txBox="1"/>
      </xdr:nvSpPr>
      <xdr:spPr>
        <a:xfrm>
          <a:off x="14738350" y="13096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69850</xdr:rowOff>
    </xdr:from>
    <xdr:to xmlns:xdr="http://schemas.openxmlformats.org/drawingml/2006/spreadsheetDrawing">
      <xdr:col>86</xdr:col>
      <xdr:colOff>25400</xdr:colOff>
      <xdr:row>79</xdr:row>
      <xdr:rowOff>69850</xdr:rowOff>
    </xdr:to>
    <xdr:cxnSp macro="">
      <xdr:nvCxnSpPr>
        <xdr:cNvPr id="751" name="直線コネクタ 750"/>
        <xdr:cNvCxnSpPr/>
      </xdr:nvCxnSpPr>
      <xdr:spPr>
        <a:xfrm>
          <a:off x="14611350" y="13317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74295</xdr:rowOff>
    </xdr:from>
    <xdr:ext cx="404495" cy="258445"/>
    <xdr:sp macro="" textlink="">
      <xdr:nvSpPr>
        <xdr:cNvPr id="752" name="【消防施設】&#10;有形固定資産減価償却率平均値テキスト"/>
        <xdr:cNvSpPr txBox="1"/>
      </xdr:nvSpPr>
      <xdr:spPr>
        <a:xfrm>
          <a:off x="14738350" y="138245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51435</xdr:rowOff>
    </xdr:from>
    <xdr:to xmlns:xdr="http://schemas.openxmlformats.org/drawingml/2006/spreadsheetDrawing">
      <xdr:col>85</xdr:col>
      <xdr:colOff>171450</xdr:colOff>
      <xdr:row>83</xdr:row>
      <xdr:rowOff>153035</xdr:rowOff>
    </xdr:to>
    <xdr:sp macro="" textlink="">
      <xdr:nvSpPr>
        <xdr:cNvPr id="753" name="フローチャート: 判断 752"/>
        <xdr:cNvSpPr/>
      </xdr:nvSpPr>
      <xdr:spPr>
        <a:xfrm>
          <a:off x="14649450" y="139693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60325</xdr:rowOff>
    </xdr:from>
    <xdr:to xmlns:xdr="http://schemas.openxmlformats.org/drawingml/2006/spreadsheetDrawing">
      <xdr:col>81</xdr:col>
      <xdr:colOff>101600</xdr:colOff>
      <xdr:row>83</xdr:row>
      <xdr:rowOff>161925</xdr:rowOff>
    </xdr:to>
    <xdr:sp macro="" textlink="">
      <xdr:nvSpPr>
        <xdr:cNvPr id="754" name="フローチャート: 判断 753"/>
        <xdr:cNvSpPr/>
      </xdr:nvSpPr>
      <xdr:spPr>
        <a:xfrm>
          <a:off x="1388745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48895</xdr:rowOff>
    </xdr:from>
    <xdr:to xmlns:xdr="http://schemas.openxmlformats.org/drawingml/2006/spreadsheetDrawing">
      <xdr:col>76</xdr:col>
      <xdr:colOff>165100</xdr:colOff>
      <xdr:row>83</xdr:row>
      <xdr:rowOff>150495</xdr:rowOff>
    </xdr:to>
    <xdr:sp macro="" textlink="">
      <xdr:nvSpPr>
        <xdr:cNvPr id="755" name="フローチャート: 判断 754"/>
        <xdr:cNvSpPr/>
      </xdr:nvSpPr>
      <xdr:spPr>
        <a:xfrm>
          <a:off x="13093700" y="1396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41275</xdr:rowOff>
    </xdr:from>
    <xdr:to xmlns:xdr="http://schemas.openxmlformats.org/drawingml/2006/spreadsheetDrawing">
      <xdr:col>72</xdr:col>
      <xdr:colOff>38100</xdr:colOff>
      <xdr:row>83</xdr:row>
      <xdr:rowOff>142875</xdr:rowOff>
    </xdr:to>
    <xdr:sp macro="" textlink="">
      <xdr:nvSpPr>
        <xdr:cNvPr id="756" name="フローチャート: 判断 755"/>
        <xdr:cNvSpPr/>
      </xdr:nvSpPr>
      <xdr:spPr>
        <a:xfrm>
          <a:off x="12299950" y="13959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10160</xdr:rowOff>
    </xdr:from>
    <xdr:to xmlns:xdr="http://schemas.openxmlformats.org/drawingml/2006/spreadsheetDrawing">
      <xdr:col>67</xdr:col>
      <xdr:colOff>101600</xdr:colOff>
      <xdr:row>83</xdr:row>
      <xdr:rowOff>111125</xdr:rowOff>
    </xdr:to>
    <xdr:sp macro="" textlink="">
      <xdr:nvSpPr>
        <xdr:cNvPr id="757" name="フローチャート: 判断 756"/>
        <xdr:cNvSpPr/>
      </xdr:nvSpPr>
      <xdr:spPr>
        <a:xfrm>
          <a:off x="11487150" y="13928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8445"/>
    <xdr:sp macro="" textlink="">
      <xdr:nvSpPr>
        <xdr:cNvPr id="758" name="テキスト ボックス 757"/>
        <xdr:cNvSpPr txBox="1"/>
      </xdr:nvSpPr>
      <xdr:spPr>
        <a:xfrm>
          <a:off x="1452880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1365" cy="258445"/>
    <xdr:sp macro="" textlink="">
      <xdr:nvSpPr>
        <xdr:cNvPr id="759" name="テキスト ボックス 758"/>
        <xdr:cNvSpPr txBox="1"/>
      </xdr:nvSpPr>
      <xdr:spPr>
        <a:xfrm>
          <a:off x="137668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8445"/>
    <xdr:sp macro="" textlink="">
      <xdr:nvSpPr>
        <xdr:cNvPr id="760" name="テキスト ボックス 759"/>
        <xdr:cNvSpPr txBox="1"/>
      </xdr:nvSpPr>
      <xdr:spPr>
        <a:xfrm>
          <a:off x="129730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149860</xdr:rowOff>
    </xdr:from>
    <xdr:ext cx="762000" cy="258445"/>
    <xdr:sp macro="" textlink="">
      <xdr:nvSpPr>
        <xdr:cNvPr id="761" name="テキスト ボックス 760"/>
        <xdr:cNvSpPr txBox="1"/>
      </xdr:nvSpPr>
      <xdr:spPr>
        <a:xfrm>
          <a:off x="12172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1365" cy="258445"/>
    <xdr:sp macro="" textlink="">
      <xdr:nvSpPr>
        <xdr:cNvPr id="762" name="テキスト ボックス 761"/>
        <xdr:cNvSpPr txBox="1"/>
      </xdr:nvSpPr>
      <xdr:spPr>
        <a:xfrm>
          <a:off x="11366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64135</xdr:rowOff>
    </xdr:from>
    <xdr:to xmlns:xdr="http://schemas.openxmlformats.org/drawingml/2006/spreadsheetDrawing">
      <xdr:col>85</xdr:col>
      <xdr:colOff>171450</xdr:colOff>
      <xdr:row>83</xdr:row>
      <xdr:rowOff>165735</xdr:rowOff>
    </xdr:to>
    <xdr:sp macro="" textlink="">
      <xdr:nvSpPr>
        <xdr:cNvPr id="763" name="楕円 762"/>
        <xdr:cNvSpPr/>
      </xdr:nvSpPr>
      <xdr:spPr>
        <a:xfrm>
          <a:off x="14649450" y="139820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42545</xdr:rowOff>
    </xdr:from>
    <xdr:ext cx="404495" cy="258445"/>
    <xdr:sp macro="" textlink="">
      <xdr:nvSpPr>
        <xdr:cNvPr id="764" name="【消防施設】&#10;有形固定資産減価償却率該当値テキスト"/>
        <xdr:cNvSpPr txBox="1"/>
      </xdr:nvSpPr>
      <xdr:spPr>
        <a:xfrm>
          <a:off x="14738350" y="13960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12700</xdr:rowOff>
    </xdr:from>
    <xdr:to xmlns:xdr="http://schemas.openxmlformats.org/drawingml/2006/spreadsheetDrawing">
      <xdr:col>81</xdr:col>
      <xdr:colOff>101600</xdr:colOff>
      <xdr:row>83</xdr:row>
      <xdr:rowOff>113665</xdr:rowOff>
    </xdr:to>
    <xdr:sp macro="" textlink="">
      <xdr:nvSpPr>
        <xdr:cNvPr id="765" name="楕円 764"/>
        <xdr:cNvSpPr/>
      </xdr:nvSpPr>
      <xdr:spPr>
        <a:xfrm>
          <a:off x="13887450" y="13930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62865</xdr:rowOff>
    </xdr:from>
    <xdr:to xmlns:xdr="http://schemas.openxmlformats.org/drawingml/2006/spreadsheetDrawing">
      <xdr:col>85</xdr:col>
      <xdr:colOff>127000</xdr:colOff>
      <xdr:row>83</xdr:row>
      <xdr:rowOff>114935</xdr:rowOff>
    </xdr:to>
    <xdr:cxnSp macro="">
      <xdr:nvCxnSpPr>
        <xdr:cNvPr id="766" name="直線コネクタ 765"/>
        <xdr:cNvCxnSpPr/>
      </xdr:nvCxnSpPr>
      <xdr:spPr>
        <a:xfrm>
          <a:off x="13938250" y="13980795"/>
          <a:ext cx="762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20955</xdr:rowOff>
    </xdr:from>
    <xdr:to xmlns:xdr="http://schemas.openxmlformats.org/drawingml/2006/spreadsheetDrawing">
      <xdr:col>76</xdr:col>
      <xdr:colOff>165100</xdr:colOff>
      <xdr:row>83</xdr:row>
      <xdr:rowOff>123190</xdr:rowOff>
    </xdr:to>
    <xdr:sp macro="" textlink="">
      <xdr:nvSpPr>
        <xdr:cNvPr id="767" name="楕円 766"/>
        <xdr:cNvSpPr/>
      </xdr:nvSpPr>
      <xdr:spPr>
        <a:xfrm>
          <a:off x="13093700" y="1393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62865</xdr:rowOff>
    </xdr:from>
    <xdr:to xmlns:xdr="http://schemas.openxmlformats.org/drawingml/2006/spreadsheetDrawing">
      <xdr:col>81</xdr:col>
      <xdr:colOff>50800</xdr:colOff>
      <xdr:row>83</xdr:row>
      <xdr:rowOff>72390</xdr:rowOff>
    </xdr:to>
    <xdr:cxnSp macro="">
      <xdr:nvCxnSpPr>
        <xdr:cNvPr id="768" name="直線コネクタ 767"/>
        <xdr:cNvCxnSpPr/>
      </xdr:nvCxnSpPr>
      <xdr:spPr>
        <a:xfrm flipV="1">
          <a:off x="13144500" y="1398079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154305</xdr:rowOff>
    </xdr:from>
    <xdr:to xmlns:xdr="http://schemas.openxmlformats.org/drawingml/2006/spreadsheetDrawing">
      <xdr:col>72</xdr:col>
      <xdr:colOff>38100</xdr:colOff>
      <xdr:row>83</xdr:row>
      <xdr:rowOff>84455</xdr:rowOff>
    </xdr:to>
    <xdr:sp macro="" textlink="">
      <xdr:nvSpPr>
        <xdr:cNvPr id="769" name="楕円 768"/>
        <xdr:cNvSpPr/>
      </xdr:nvSpPr>
      <xdr:spPr>
        <a:xfrm>
          <a:off x="12299950" y="139045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83</xdr:row>
      <xdr:rowOff>33655</xdr:rowOff>
    </xdr:from>
    <xdr:to xmlns:xdr="http://schemas.openxmlformats.org/drawingml/2006/spreadsheetDrawing">
      <xdr:col>76</xdr:col>
      <xdr:colOff>114300</xdr:colOff>
      <xdr:row>83</xdr:row>
      <xdr:rowOff>72390</xdr:rowOff>
    </xdr:to>
    <xdr:cxnSp macro="">
      <xdr:nvCxnSpPr>
        <xdr:cNvPr id="770" name="直線コネクタ 769"/>
        <xdr:cNvCxnSpPr/>
      </xdr:nvCxnSpPr>
      <xdr:spPr>
        <a:xfrm>
          <a:off x="12344400" y="13951585"/>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112395</xdr:rowOff>
    </xdr:from>
    <xdr:to xmlns:xdr="http://schemas.openxmlformats.org/drawingml/2006/spreadsheetDrawing">
      <xdr:col>67</xdr:col>
      <xdr:colOff>101600</xdr:colOff>
      <xdr:row>83</xdr:row>
      <xdr:rowOff>42545</xdr:rowOff>
    </xdr:to>
    <xdr:sp macro="" textlink="">
      <xdr:nvSpPr>
        <xdr:cNvPr id="771" name="楕円 770"/>
        <xdr:cNvSpPr/>
      </xdr:nvSpPr>
      <xdr:spPr>
        <a:xfrm>
          <a:off x="11487150" y="13862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163830</xdr:rowOff>
    </xdr:from>
    <xdr:to xmlns:xdr="http://schemas.openxmlformats.org/drawingml/2006/spreadsheetDrawing">
      <xdr:col>71</xdr:col>
      <xdr:colOff>171450</xdr:colOff>
      <xdr:row>83</xdr:row>
      <xdr:rowOff>33655</xdr:rowOff>
    </xdr:to>
    <xdr:cxnSp macro="">
      <xdr:nvCxnSpPr>
        <xdr:cNvPr id="772" name="直線コネクタ 771"/>
        <xdr:cNvCxnSpPr/>
      </xdr:nvCxnSpPr>
      <xdr:spPr>
        <a:xfrm>
          <a:off x="11537950" y="1391412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153035</xdr:rowOff>
    </xdr:from>
    <xdr:ext cx="404495" cy="258445"/>
    <xdr:sp macro="" textlink="">
      <xdr:nvSpPr>
        <xdr:cNvPr id="773" name="n_1aveValue【消防施設】&#10;有形固定資産減価償却率"/>
        <xdr:cNvSpPr txBox="1"/>
      </xdr:nvSpPr>
      <xdr:spPr>
        <a:xfrm>
          <a:off x="13742035" y="14070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141605</xdr:rowOff>
    </xdr:from>
    <xdr:ext cx="404495" cy="257810"/>
    <xdr:sp macro="" textlink="">
      <xdr:nvSpPr>
        <xdr:cNvPr id="774" name="n_2aveValue【消防施設】&#10;有形固定資産減価償却率"/>
        <xdr:cNvSpPr txBox="1"/>
      </xdr:nvSpPr>
      <xdr:spPr>
        <a:xfrm>
          <a:off x="12960985" y="140595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133985</xdr:rowOff>
    </xdr:from>
    <xdr:ext cx="405130" cy="258445"/>
    <xdr:sp macro="" textlink="">
      <xdr:nvSpPr>
        <xdr:cNvPr id="775" name="n_3aveValue【消防施設】&#10;有形固定資産減価償却率"/>
        <xdr:cNvSpPr txBox="1"/>
      </xdr:nvSpPr>
      <xdr:spPr>
        <a:xfrm>
          <a:off x="12167235" y="14051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102870</xdr:rowOff>
    </xdr:from>
    <xdr:ext cx="404495" cy="257810"/>
    <xdr:sp macro="" textlink="">
      <xdr:nvSpPr>
        <xdr:cNvPr id="776" name="n_4aveValue【消防施設】&#10;有形固定資産減価償却率"/>
        <xdr:cNvSpPr txBox="1"/>
      </xdr:nvSpPr>
      <xdr:spPr>
        <a:xfrm>
          <a:off x="11354435" y="1402080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130810</xdr:rowOff>
    </xdr:from>
    <xdr:ext cx="404495" cy="258445"/>
    <xdr:sp macro="" textlink="">
      <xdr:nvSpPr>
        <xdr:cNvPr id="777" name="n_1mainValue【消防施設】&#10;有形固定資産減価償却率"/>
        <xdr:cNvSpPr txBox="1"/>
      </xdr:nvSpPr>
      <xdr:spPr>
        <a:xfrm>
          <a:off x="13742035" y="13713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139065</xdr:rowOff>
    </xdr:from>
    <xdr:ext cx="404495" cy="258445"/>
    <xdr:sp macro="" textlink="">
      <xdr:nvSpPr>
        <xdr:cNvPr id="778" name="n_2mainValue【消防施設】&#10;有形固定資産減価償却率"/>
        <xdr:cNvSpPr txBox="1"/>
      </xdr:nvSpPr>
      <xdr:spPr>
        <a:xfrm>
          <a:off x="12960985" y="137217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100330</xdr:rowOff>
    </xdr:from>
    <xdr:ext cx="405130" cy="258445"/>
    <xdr:sp macro="" textlink="">
      <xdr:nvSpPr>
        <xdr:cNvPr id="779" name="n_3mainValue【消防施設】&#10;有形固定資産減価償却率"/>
        <xdr:cNvSpPr txBox="1"/>
      </xdr:nvSpPr>
      <xdr:spPr>
        <a:xfrm>
          <a:off x="12167235" y="13682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59690</xdr:rowOff>
    </xdr:from>
    <xdr:ext cx="404495" cy="258445"/>
    <xdr:sp macro="" textlink="">
      <xdr:nvSpPr>
        <xdr:cNvPr id="780" name="n_4mainValue【消防施設】&#10;有形固定資産減価償却率"/>
        <xdr:cNvSpPr txBox="1"/>
      </xdr:nvSpPr>
      <xdr:spPr>
        <a:xfrm>
          <a:off x="11354435" y="13642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81" name="正方形/長方形 780"/>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2" name="正方形/長方形 781"/>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3" name="正方形/長方形 782"/>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4" name="正方形/長方形 783"/>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5" name="正方形/長方形 784"/>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6" name="正方形/長方形 785"/>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7" name="正方形/長方形 786"/>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8" name="正方形/長方形 787"/>
        <xdr:cNvSpPr/>
      </xdr:nvSpPr>
      <xdr:spPr>
        <a:xfrm>
          <a:off x="16459200" y="1267206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250" cy="224790"/>
    <xdr:sp macro="" textlink="">
      <xdr:nvSpPr>
        <xdr:cNvPr id="789" name="テキスト ボックス 788"/>
        <xdr:cNvSpPr txBox="1"/>
      </xdr:nvSpPr>
      <xdr:spPr>
        <a:xfrm>
          <a:off x="16440150" y="1248473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0" name="直線コネクタ 789"/>
        <xdr:cNvCxnSpPr/>
      </xdr:nvCxnSpPr>
      <xdr:spPr>
        <a:xfrm>
          <a:off x="16459200" y="14908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725" cy="257810"/>
    <xdr:sp macro="" textlink="">
      <xdr:nvSpPr>
        <xdr:cNvPr id="791" name="テキスト ボックス 790"/>
        <xdr:cNvSpPr txBox="1"/>
      </xdr:nvSpPr>
      <xdr:spPr>
        <a:xfrm>
          <a:off x="1604899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792" name="直線コネクタ 791"/>
        <xdr:cNvCxnSpPr/>
      </xdr:nvCxnSpPr>
      <xdr:spPr>
        <a:xfrm>
          <a:off x="16459200" y="1453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6725" cy="258445"/>
    <xdr:sp macro="" textlink="">
      <xdr:nvSpPr>
        <xdr:cNvPr id="793" name="テキスト ボックス 792"/>
        <xdr:cNvSpPr txBox="1"/>
      </xdr:nvSpPr>
      <xdr:spPr>
        <a:xfrm>
          <a:off x="16048990" y="143960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794" name="直線コネクタ 793"/>
        <xdr:cNvCxnSpPr/>
      </xdr:nvCxnSpPr>
      <xdr:spPr>
        <a:xfrm>
          <a:off x="164592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8445"/>
    <xdr:sp macro="" textlink="">
      <xdr:nvSpPr>
        <xdr:cNvPr id="795" name="テキスト ボックス 794"/>
        <xdr:cNvSpPr txBox="1"/>
      </xdr:nvSpPr>
      <xdr:spPr>
        <a:xfrm>
          <a:off x="16048990" y="140233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6" name="直線コネクタ 795"/>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7810"/>
    <xdr:sp macro="" textlink="">
      <xdr:nvSpPr>
        <xdr:cNvPr id="797" name="テキスト ボックス 796"/>
        <xdr:cNvSpPr txBox="1"/>
      </xdr:nvSpPr>
      <xdr:spPr>
        <a:xfrm>
          <a:off x="16048990" y="136499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8" name="直線コネクタ 797"/>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725" cy="257810"/>
    <xdr:sp macro="" textlink="">
      <xdr:nvSpPr>
        <xdr:cNvPr id="799" name="テキスト ボックス 798"/>
        <xdr:cNvSpPr txBox="1"/>
      </xdr:nvSpPr>
      <xdr:spPr>
        <a:xfrm>
          <a:off x="16048990" y="1327594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800" name="直線コネクタ 799"/>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8445"/>
    <xdr:sp macro="" textlink="">
      <xdr:nvSpPr>
        <xdr:cNvPr id="801" name="テキスト ボックス 800"/>
        <xdr:cNvSpPr txBox="1"/>
      </xdr:nvSpPr>
      <xdr:spPr>
        <a:xfrm>
          <a:off x="16048990" y="12907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2" name="直線コネクタ 801"/>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803" name="テキスト ボックス 802"/>
        <xdr:cNvSpPr txBox="1"/>
      </xdr:nvSpPr>
      <xdr:spPr>
        <a:xfrm>
          <a:off x="1604899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4" name="【消防施設】&#10;一人当たり面積グラフ枠"/>
        <xdr:cNvSpPr/>
      </xdr:nvSpPr>
      <xdr:spPr>
        <a:xfrm>
          <a:off x="16459200" y="1267206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18415</xdr:rowOff>
    </xdr:from>
    <xdr:to xmlns:xdr="http://schemas.openxmlformats.org/drawingml/2006/spreadsheetDrawing">
      <xdr:col>116</xdr:col>
      <xdr:colOff>62865</xdr:colOff>
      <xdr:row>86</xdr:row>
      <xdr:rowOff>95250</xdr:rowOff>
    </xdr:to>
    <xdr:cxnSp macro="">
      <xdr:nvCxnSpPr>
        <xdr:cNvPr id="805" name="直線コネクタ 804"/>
        <xdr:cNvCxnSpPr/>
      </xdr:nvCxnSpPr>
      <xdr:spPr>
        <a:xfrm flipV="1">
          <a:off x="19951065" y="1309814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98425</xdr:rowOff>
    </xdr:from>
    <xdr:ext cx="469265" cy="258445"/>
    <xdr:sp macro="" textlink="">
      <xdr:nvSpPr>
        <xdr:cNvPr id="806" name="【消防施設】&#10;一人当たり面積最小値テキスト"/>
        <xdr:cNvSpPr txBox="1"/>
      </xdr:nvSpPr>
      <xdr:spPr>
        <a:xfrm>
          <a:off x="19989800" y="14519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95250</xdr:rowOff>
    </xdr:from>
    <xdr:to xmlns:xdr="http://schemas.openxmlformats.org/drawingml/2006/spreadsheetDrawing">
      <xdr:col>116</xdr:col>
      <xdr:colOff>152400</xdr:colOff>
      <xdr:row>86</xdr:row>
      <xdr:rowOff>95250</xdr:rowOff>
    </xdr:to>
    <xdr:cxnSp macro="">
      <xdr:nvCxnSpPr>
        <xdr:cNvPr id="807" name="直線コネクタ 806"/>
        <xdr:cNvCxnSpPr/>
      </xdr:nvCxnSpPr>
      <xdr:spPr>
        <a:xfrm>
          <a:off x="19881850" y="1451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136525</xdr:rowOff>
    </xdr:from>
    <xdr:ext cx="469265" cy="258445"/>
    <xdr:sp macro="" textlink="">
      <xdr:nvSpPr>
        <xdr:cNvPr id="808" name="【消防施設】&#10;一人当たり面積最大値テキスト"/>
        <xdr:cNvSpPr txBox="1"/>
      </xdr:nvSpPr>
      <xdr:spPr>
        <a:xfrm>
          <a:off x="19989800" y="1288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18415</xdr:rowOff>
    </xdr:from>
    <xdr:to xmlns:xdr="http://schemas.openxmlformats.org/drawingml/2006/spreadsheetDrawing">
      <xdr:col>116</xdr:col>
      <xdr:colOff>152400</xdr:colOff>
      <xdr:row>78</xdr:row>
      <xdr:rowOff>18415</xdr:rowOff>
    </xdr:to>
    <xdr:cxnSp macro="">
      <xdr:nvCxnSpPr>
        <xdr:cNvPr id="809" name="直線コネクタ 808"/>
        <xdr:cNvCxnSpPr/>
      </xdr:nvCxnSpPr>
      <xdr:spPr>
        <a:xfrm>
          <a:off x="19881850" y="13098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28575</xdr:rowOff>
    </xdr:from>
    <xdr:ext cx="469265" cy="257810"/>
    <xdr:sp macro="" textlink="">
      <xdr:nvSpPr>
        <xdr:cNvPr id="810" name="【消防施設】&#10;一人当たり面積平均値テキスト"/>
        <xdr:cNvSpPr txBox="1"/>
      </xdr:nvSpPr>
      <xdr:spPr>
        <a:xfrm>
          <a:off x="19989800" y="1377886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5715</xdr:rowOff>
    </xdr:from>
    <xdr:to xmlns:xdr="http://schemas.openxmlformats.org/drawingml/2006/spreadsheetDrawing">
      <xdr:col>116</xdr:col>
      <xdr:colOff>114300</xdr:colOff>
      <xdr:row>83</xdr:row>
      <xdr:rowOff>107950</xdr:rowOff>
    </xdr:to>
    <xdr:sp macro="" textlink="">
      <xdr:nvSpPr>
        <xdr:cNvPr id="811" name="フローチャート: 判断 810"/>
        <xdr:cNvSpPr/>
      </xdr:nvSpPr>
      <xdr:spPr>
        <a:xfrm>
          <a:off x="19900900" y="13923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5715</xdr:rowOff>
    </xdr:from>
    <xdr:to xmlns:xdr="http://schemas.openxmlformats.org/drawingml/2006/spreadsheetDrawing">
      <xdr:col>112</xdr:col>
      <xdr:colOff>38100</xdr:colOff>
      <xdr:row>83</xdr:row>
      <xdr:rowOff>107950</xdr:rowOff>
    </xdr:to>
    <xdr:sp macro="" textlink="">
      <xdr:nvSpPr>
        <xdr:cNvPr id="812" name="フローチャート: 判断 811"/>
        <xdr:cNvSpPr/>
      </xdr:nvSpPr>
      <xdr:spPr>
        <a:xfrm>
          <a:off x="19157950" y="1392364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24765</xdr:rowOff>
    </xdr:from>
    <xdr:to xmlns:xdr="http://schemas.openxmlformats.org/drawingml/2006/spreadsheetDrawing">
      <xdr:col>107</xdr:col>
      <xdr:colOff>101600</xdr:colOff>
      <xdr:row>83</xdr:row>
      <xdr:rowOff>127000</xdr:rowOff>
    </xdr:to>
    <xdr:sp macro="" textlink="">
      <xdr:nvSpPr>
        <xdr:cNvPr id="813" name="フローチャート: 判断 812"/>
        <xdr:cNvSpPr/>
      </xdr:nvSpPr>
      <xdr:spPr>
        <a:xfrm>
          <a:off x="18345150" y="13942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24765</xdr:rowOff>
    </xdr:from>
    <xdr:to xmlns:xdr="http://schemas.openxmlformats.org/drawingml/2006/spreadsheetDrawing">
      <xdr:col>102</xdr:col>
      <xdr:colOff>165100</xdr:colOff>
      <xdr:row>83</xdr:row>
      <xdr:rowOff>127000</xdr:rowOff>
    </xdr:to>
    <xdr:sp macro="" textlink="">
      <xdr:nvSpPr>
        <xdr:cNvPr id="814" name="フローチャート: 判断 813"/>
        <xdr:cNvSpPr/>
      </xdr:nvSpPr>
      <xdr:spPr>
        <a:xfrm>
          <a:off x="17551400" y="13942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62865</xdr:rowOff>
    </xdr:from>
    <xdr:to xmlns:xdr="http://schemas.openxmlformats.org/drawingml/2006/spreadsheetDrawing">
      <xdr:col>98</xdr:col>
      <xdr:colOff>38100</xdr:colOff>
      <xdr:row>82</xdr:row>
      <xdr:rowOff>165100</xdr:rowOff>
    </xdr:to>
    <xdr:sp macro="" textlink="">
      <xdr:nvSpPr>
        <xdr:cNvPr id="815" name="フローチャート: 判断 814"/>
        <xdr:cNvSpPr/>
      </xdr:nvSpPr>
      <xdr:spPr>
        <a:xfrm>
          <a:off x="16757650" y="138131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8445"/>
    <xdr:sp macro="" textlink="">
      <xdr:nvSpPr>
        <xdr:cNvPr id="816" name="テキスト ボックス 815"/>
        <xdr:cNvSpPr txBox="1"/>
      </xdr:nvSpPr>
      <xdr:spPr>
        <a:xfrm>
          <a:off x="197802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149860</xdr:rowOff>
    </xdr:from>
    <xdr:ext cx="762000" cy="258445"/>
    <xdr:sp macro="" textlink="">
      <xdr:nvSpPr>
        <xdr:cNvPr id="817" name="テキスト ボックス 816"/>
        <xdr:cNvSpPr txBox="1"/>
      </xdr:nvSpPr>
      <xdr:spPr>
        <a:xfrm>
          <a:off x="190309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1365" cy="258445"/>
    <xdr:sp macro="" textlink="">
      <xdr:nvSpPr>
        <xdr:cNvPr id="818" name="テキスト ボックス 817"/>
        <xdr:cNvSpPr txBox="1"/>
      </xdr:nvSpPr>
      <xdr:spPr>
        <a:xfrm>
          <a:off x="18224500" y="1490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8445"/>
    <xdr:sp macro="" textlink="">
      <xdr:nvSpPr>
        <xdr:cNvPr id="819" name="テキスト ボックス 818"/>
        <xdr:cNvSpPr txBox="1"/>
      </xdr:nvSpPr>
      <xdr:spPr>
        <a:xfrm>
          <a:off x="174307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149860</xdr:rowOff>
    </xdr:from>
    <xdr:ext cx="762000" cy="258445"/>
    <xdr:sp macro="" textlink="">
      <xdr:nvSpPr>
        <xdr:cNvPr id="820" name="テキスト ボックス 819"/>
        <xdr:cNvSpPr txBox="1"/>
      </xdr:nvSpPr>
      <xdr:spPr>
        <a:xfrm>
          <a:off x="16630650" y="14905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43815</xdr:rowOff>
    </xdr:from>
    <xdr:to xmlns:xdr="http://schemas.openxmlformats.org/drawingml/2006/spreadsheetDrawing">
      <xdr:col>116</xdr:col>
      <xdr:colOff>114300</xdr:colOff>
      <xdr:row>83</xdr:row>
      <xdr:rowOff>145415</xdr:rowOff>
    </xdr:to>
    <xdr:sp macro="" textlink="">
      <xdr:nvSpPr>
        <xdr:cNvPr id="821" name="楕円 820"/>
        <xdr:cNvSpPr/>
      </xdr:nvSpPr>
      <xdr:spPr>
        <a:xfrm>
          <a:off x="19900900" y="139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22225</xdr:rowOff>
    </xdr:from>
    <xdr:ext cx="469265" cy="258445"/>
    <xdr:sp macro="" textlink="">
      <xdr:nvSpPr>
        <xdr:cNvPr id="822" name="【消防施設】&#10;一人当たり面積該当値テキスト"/>
        <xdr:cNvSpPr txBox="1"/>
      </xdr:nvSpPr>
      <xdr:spPr>
        <a:xfrm>
          <a:off x="19989800" y="1394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62865</xdr:rowOff>
    </xdr:from>
    <xdr:to xmlns:xdr="http://schemas.openxmlformats.org/drawingml/2006/spreadsheetDrawing">
      <xdr:col>112</xdr:col>
      <xdr:colOff>38100</xdr:colOff>
      <xdr:row>83</xdr:row>
      <xdr:rowOff>165100</xdr:rowOff>
    </xdr:to>
    <xdr:sp macro="" textlink="">
      <xdr:nvSpPr>
        <xdr:cNvPr id="823" name="楕円 822"/>
        <xdr:cNvSpPr/>
      </xdr:nvSpPr>
      <xdr:spPr>
        <a:xfrm>
          <a:off x="19157950" y="139807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95250</xdr:rowOff>
    </xdr:from>
    <xdr:to xmlns:xdr="http://schemas.openxmlformats.org/drawingml/2006/spreadsheetDrawing">
      <xdr:col>116</xdr:col>
      <xdr:colOff>63500</xdr:colOff>
      <xdr:row>83</xdr:row>
      <xdr:rowOff>113665</xdr:rowOff>
    </xdr:to>
    <xdr:cxnSp macro="">
      <xdr:nvCxnSpPr>
        <xdr:cNvPr id="824" name="直線コネクタ 823"/>
        <xdr:cNvCxnSpPr/>
      </xdr:nvCxnSpPr>
      <xdr:spPr>
        <a:xfrm flipV="1">
          <a:off x="19202400" y="14013180"/>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62865</xdr:rowOff>
    </xdr:from>
    <xdr:to xmlns:xdr="http://schemas.openxmlformats.org/drawingml/2006/spreadsheetDrawing">
      <xdr:col>107</xdr:col>
      <xdr:colOff>101600</xdr:colOff>
      <xdr:row>83</xdr:row>
      <xdr:rowOff>165100</xdr:rowOff>
    </xdr:to>
    <xdr:sp macro="" textlink="">
      <xdr:nvSpPr>
        <xdr:cNvPr id="825" name="楕円 824"/>
        <xdr:cNvSpPr/>
      </xdr:nvSpPr>
      <xdr:spPr>
        <a:xfrm>
          <a:off x="18345150" y="13980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113665</xdr:rowOff>
    </xdr:from>
    <xdr:to xmlns:xdr="http://schemas.openxmlformats.org/drawingml/2006/spreadsheetDrawing">
      <xdr:col>111</xdr:col>
      <xdr:colOff>171450</xdr:colOff>
      <xdr:row>83</xdr:row>
      <xdr:rowOff>113665</xdr:rowOff>
    </xdr:to>
    <xdr:cxnSp macro="">
      <xdr:nvCxnSpPr>
        <xdr:cNvPr id="826" name="直線コネクタ 825"/>
        <xdr:cNvCxnSpPr/>
      </xdr:nvCxnSpPr>
      <xdr:spPr>
        <a:xfrm>
          <a:off x="18395950" y="140315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62865</xdr:rowOff>
    </xdr:from>
    <xdr:to xmlns:xdr="http://schemas.openxmlformats.org/drawingml/2006/spreadsheetDrawing">
      <xdr:col>102</xdr:col>
      <xdr:colOff>165100</xdr:colOff>
      <xdr:row>83</xdr:row>
      <xdr:rowOff>165100</xdr:rowOff>
    </xdr:to>
    <xdr:sp macro="" textlink="">
      <xdr:nvSpPr>
        <xdr:cNvPr id="827" name="楕円 826"/>
        <xdr:cNvSpPr/>
      </xdr:nvSpPr>
      <xdr:spPr>
        <a:xfrm>
          <a:off x="17551400" y="13980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113665</xdr:rowOff>
    </xdr:from>
    <xdr:to xmlns:xdr="http://schemas.openxmlformats.org/drawingml/2006/spreadsheetDrawing">
      <xdr:col>107</xdr:col>
      <xdr:colOff>50800</xdr:colOff>
      <xdr:row>83</xdr:row>
      <xdr:rowOff>113665</xdr:rowOff>
    </xdr:to>
    <xdr:cxnSp macro="">
      <xdr:nvCxnSpPr>
        <xdr:cNvPr id="828" name="直線コネクタ 827"/>
        <xdr:cNvCxnSpPr/>
      </xdr:nvCxnSpPr>
      <xdr:spPr>
        <a:xfrm>
          <a:off x="17602200" y="140315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62865</xdr:rowOff>
    </xdr:from>
    <xdr:to xmlns:xdr="http://schemas.openxmlformats.org/drawingml/2006/spreadsheetDrawing">
      <xdr:col>98</xdr:col>
      <xdr:colOff>38100</xdr:colOff>
      <xdr:row>83</xdr:row>
      <xdr:rowOff>165100</xdr:rowOff>
    </xdr:to>
    <xdr:sp macro="" textlink="">
      <xdr:nvSpPr>
        <xdr:cNvPr id="829" name="楕円 828"/>
        <xdr:cNvSpPr/>
      </xdr:nvSpPr>
      <xdr:spPr>
        <a:xfrm>
          <a:off x="16757650" y="139807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83</xdr:row>
      <xdr:rowOff>113665</xdr:rowOff>
    </xdr:from>
    <xdr:to xmlns:xdr="http://schemas.openxmlformats.org/drawingml/2006/spreadsheetDrawing">
      <xdr:col>102</xdr:col>
      <xdr:colOff>114300</xdr:colOff>
      <xdr:row>83</xdr:row>
      <xdr:rowOff>113665</xdr:rowOff>
    </xdr:to>
    <xdr:cxnSp macro="">
      <xdr:nvCxnSpPr>
        <xdr:cNvPr id="830" name="直線コネクタ 829"/>
        <xdr:cNvCxnSpPr/>
      </xdr:nvCxnSpPr>
      <xdr:spPr>
        <a:xfrm>
          <a:off x="16802100" y="140315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124460</xdr:rowOff>
    </xdr:from>
    <xdr:ext cx="469900" cy="258445"/>
    <xdr:sp macro="" textlink="">
      <xdr:nvSpPr>
        <xdr:cNvPr id="831" name="n_1aveValue【消防施設】&#10;一人当たり面積"/>
        <xdr:cNvSpPr txBox="1"/>
      </xdr:nvSpPr>
      <xdr:spPr>
        <a:xfrm>
          <a:off x="18980150" y="13707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142875</xdr:rowOff>
    </xdr:from>
    <xdr:ext cx="469900" cy="258445"/>
    <xdr:sp macro="" textlink="">
      <xdr:nvSpPr>
        <xdr:cNvPr id="832" name="n_2aveValue【消防施設】&#10;一人当たり面積"/>
        <xdr:cNvSpPr txBox="1"/>
      </xdr:nvSpPr>
      <xdr:spPr>
        <a:xfrm>
          <a:off x="18180050" y="13725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142875</xdr:rowOff>
    </xdr:from>
    <xdr:ext cx="469900" cy="258445"/>
    <xdr:sp macro="" textlink="">
      <xdr:nvSpPr>
        <xdr:cNvPr id="833" name="n_3aveValue【消防施設】&#10;一人当たり面積"/>
        <xdr:cNvSpPr txBox="1"/>
      </xdr:nvSpPr>
      <xdr:spPr>
        <a:xfrm>
          <a:off x="17386300" y="13725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10160</xdr:rowOff>
    </xdr:from>
    <xdr:ext cx="469900" cy="257810"/>
    <xdr:sp macro="" textlink="">
      <xdr:nvSpPr>
        <xdr:cNvPr id="834" name="n_4aveValue【消防施設】&#10;一人当たり面積"/>
        <xdr:cNvSpPr txBox="1"/>
      </xdr:nvSpPr>
      <xdr:spPr>
        <a:xfrm>
          <a:off x="16592550" y="1359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155575</xdr:rowOff>
    </xdr:from>
    <xdr:ext cx="469900" cy="258445"/>
    <xdr:sp macro="" textlink="">
      <xdr:nvSpPr>
        <xdr:cNvPr id="835" name="n_1mainValue【消防施設】&#10;一人当たり面積"/>
        <xdr:cNvSpPr txBox="1"/>
      </xdr:nvSpPr>
      <xdr:spPr>
        <a:xfrm>
          <a:off x="18980150" y="14073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155575</xdr:rowOff>
    </xdr:from>
    <xdr:ext cx="469900" cy="258445"/>
    <xdr:sp macro="" textlink="">
      <xdr:nvSpPr>
        <xdr:cNvPr id="836" name="n_2mainValue【消防施設】&#10;一人当たり面積"/>
        <xdr:cNvSpPr txBox="1"/>
      </xdr:nvSpPr>
      <xdr:spPr>
        <a:xfrm>
          <a:off x="18180050" y="14073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155575</xdr:rowOff>
    </xdr:from>
    <xdr:ext cx="469900" cy="258445"/>
    <xdr:sp macro="" textlink="">
      <xdr:nvSpPr>
        <xdr:cNvPr id="837" name="n_3mainValue【消防施設】&#10;一人当たり面積"/>
        <xdr:cNvSpPr txBox="1"/>
      </xdr:nvSpPr>
      <xdr:spPr>
        <a:xfrm>
          <a:off x="17386300" y="14073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155575</xdr:rowOff>
    </xdr:from>
    <xdr:ext cx="469900" cy="258445"/>
    <xdr:sp macro="" textlink="">
      <xdr:nvSpPr>
        <xdr:cNvPr id="838" name="n_4mainValue【消防施設】&#10;一人当たり面積"/>
        <xdr:cNvSpPr txBox="1"/>
      </xdr:nvSpPr>
      <xdr:spPr>
        <a:xfrm>
          <a:off x="16592550" y="14073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9" name="正方形/長方形 838"/>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0" name="正方形/長方形 839"/>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1" name="正方形/長方形 840"/>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2" name="正方形/長方形 841"/>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3" name="正方形/長方形 842"/>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4" name="正方形/長方形 843"/>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5" name="正方形/長方形 844"/>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6" name="正方形/長方形 845"/>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7" name="テキスト ボックス 846"/>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48" name="直線コネクタ 847"/>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9" name="テキスト ボックス 848"/>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171450</xdr:colOff>
      <xdr:row>108</xdr:row>
      <xdr:rowOff>152400</xdr:rowOff>
    </xdr:to>
    <xdr:cxnSp macro="">
      <xdr:nvCxnSpPr>
        <xdr:cNvPr id="850" name="直線コネクタ 849"/>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51" name="テキスト ボックス 850"/>
        <xdr:cNvSpPr txBox="1"/>
      </xdr:nvSpPr>
      <xdr:spPr>
        <a:xfrm>
          <a:off x="107975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171450</xdr:colOff>
      <xdr:row>106</xdr:row>
      <xdr:rowOff>114300</xdr:rowOff>
    </xdr:to>
    <xdr:cxnSp macro="">
      <xdr:nvCxnSpPr>
        <xdr:cNvPr id="852" name="直線コネクタ 851"/>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2590" cy="258445"/>
    <xdr:sp macro="" textlink="">
      <xdr:nvSpPr>
        <xdr:cNvPr id="853" name="テキスト ボックス 852"/>
        <xdr:cNvSpPr txBox="1"/>
      </xdr:nvSpPr>
      <xdr:spPr>
        <a:xfrm>
          <a:off x="108426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171450</xdr:colOff>
      <xdr:row>104</xdr:row>
      <xdr:rowOff>76200</xdr:rowOff>
    </xdr:to>
    <xdr:cxnSp macro="">
      <xdr:nvCxnSpPr>
        <xdr:cNvPr id="854" name="直線コネクタ 853"/>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2590" cy="259080"/>
    <xdr:sp macro="" textlink="">
      <xdr:nvSpPr>
        <xdr:cNvPr id="855" name="テキスト ボックス 854"/>
        <xdr:cNvSpPr txBox="1"/>
      </xdr:nvSpPr>
      <xdr:spPr>
        <a:xfrm>
          <a:off x="108426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171450</xdr:colOff>
      <xdr:row>102</xdr:row>
      <xdr:rowOff>38100</xdr:rowOff>
    </xdr:to>
    <xdr:cxnSp macro="">
      <xdr:nvCxnSpPr>
        <xdr:cNvPr id="856" name="直線コネクタ 855"/>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2590" cy="259080"/>
    <xdr:sp macro="" textlink="">
      <xdr:nvSpPr>
        <xdr:cNvPr id="857" name="テキスト ボックス 856"/>
        <xdr:cNvSpPr txBox="1"/>
      </xdr:nvSpPr>
      <xdr:spPr>
        <a:xfrm>
          <a:off x="108426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171450</xdr:colOff>
      <xdr:row>100</xdr:row>
      <xdr:rowOff>0</xdr:rowOff>
    </xdr:to>
    <xdr:cxnSp macro="">
      <xdr:nvCxnSpPr>
        <xdr:cNvPr id="858" name="直線コネクタ 857"/>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2590" cy="258445"/>
    <xdr:sp macro="" textlink="">
      <xdr:nvSpPr>
        <xdr:cNvPr id="859" name="テキスト ボックス 858"/>
        <xdr:cNvSpPr txBox="1"/>
      </xdr:nvSpPr>
      <xdr:spPr>
        <a:xfrm>
          <a:off x="108426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60" name="直線コネクタ 859"/>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861" name="テキスト ボックス 860"/>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2"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64770</xdr:rowOff>
    </xdr:from>
    <xdr:to xmlns:xdr="http://schemas.openxmlformats.org/drawingml/2006/spreadsheetDrawing">
      <xdr:col>85</xdr:col>
      <xdr:colOff>126365</xdr:colOff>
      <xdr:row>108</xdr:row>
      <xdr:rowOff>152400</xdr:rowOff>
    </xdr:to>
    <xdr:cxnSp macro="">
      <xdr:nvCxnSpPr>
        <xdr:cNvPr id="863" name="直線コネクタ 862"/>
        <xdr:cNvCxnSpPr/>
      </xdr:nvCxnSpPr>
      <xdr:spPr>
        <a:xfrm flipV="1">
          <a:off x="14699615" y="168668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864" name="【庁舎】&#10;有形固定資産減価償却率最小値テキスト"/>
        <xdr:cNvSpPr txBox="1"/>
      </xdr:nvSpPr>
      <xdr:spPr>
        <a:xfrm>
          <a:off x="14738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65" name="直線コネクタ 864"/>
        <xdr:cNvCxnSpPr/>
      </xdr:nvCxnSpPr>
      <xdr:spPr>
        <a:xfrm>
          <a:off x="14611350" y="18326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11430</xdr:rowOff>
    </xdr:from>
    <xdr:ext cx="404495" cy="259080"/>
    <xdr:sp macro="" textlink="">
      <xdr:nvSpPr>
        <xdr:cNvPr id="866" name="【庁舎】&#10;有形固定資産減価償却率最大値テキスト"/>
        <xdr:cNvSpPr txBox="1"/>
      </xdr:nvSpPr>
      <xdr:spPr>
        <a:xfrm>
          <a:off x="14738350" y="16642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64770</xdr:rowOff>
    </xdr:from>
    <xdr:to xmlns:xdr="http://schemas.openxmlformats.org/drawingml/2006/spreadsheetDrawing">
      <xdr:col>86</xdr:col>
      <xdr:colOff>25400</xdr:colOff>
      <xdr:row>100</xdr:row>
      <xdr:rowOff>64770</xdr:rowOff>
    </xdr:to>
    <xdr:cxnSp macro="">
      <xdr:nvCxnSpPr>
        <xdr:cNvPr id="867" name="直線コネクタ 866"/>
        <xdr:cNvCxnSpPr/>
      </xdr:nvCxnSpPr>
      <xdr:spPr>
        <a:xfrm>
          <a:off x="14611350" y="16866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116840</xdr:rowOff>
    </xdr:from>
    <xdr:ext cx="404495" cy="259080"/>
    <xdr:sp macro="" textlink="">
      <xdr:nvSpPr>
        <xdr:cNvPr id="868" name="【庁舎】&#10;有形固定資産減価償却率平均値テキスト"/>
        <xdr:cNvSpPr txBox="1"/>
      </xdr:nvSpPr>
      <xdr:spPr>
        <a:xfrm>
          <a:off x="14738350" y="1726184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93980</xdr:rowOff>
    </xdr:from>
    <xdr:to xmlns:xdr="http://schemas.openxmlformats.org/drawingml/2006/spreadsheetDrawing">
      <xdr:col>85</xdr:col>
      <xdr:colOff>171450</xdr:colOff>
      <xdr:row>104</xdr:row>
      <xdr:rowOff>24130</xdr:rowOff>
    </xdr:to>
    <xdr:sp macro="" textlink="">
      <xdr:nvSpPr>
        <xdr:cNvPr id="869" name="フローチャート: 判断 868"/>
        <xdr:cNvSpPr/>
      </xdr:nvSpPr>
      <xdr:spPr>
        <a:xfrm>
          <a:off x="14649450" y="174104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71120</xdr:rowOff>
    </xdr:from>
    <xdr:to xmlns:xdr="http://schemas.openxmlformats.org/drawingml/2006/spreadsheetDrawing">
      <xdr:col>81</xdr:col>
      <xdr:colOff>101600</xdr:colOff>
      <xdr:row>104</xdr:row>
      <xdr:rowOff>1270</xdr:rowOff>
    </xdr:to>
    <xdr:sp macro="" textlink="">
      <xdr:nvSpPr>
        <xdr:cNvPr id="870" name="フローチャート: 判断 869"/>
        <xdr:cNvSpPr/>
      </xdr:nvSpPr>
      <xdr:spPr>
        <a:xfrm>
          <a:off x="1388745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21590</xdr:rowOff>
    </xdr:from>
    <xdr:to xmlns:xdr="http://schemas.openxmlformats.org/drawingml/2006/spreadsheetDrawing">
      <xdr:col>76</xdr:col>
      <xdr:colOff>165100</xdr:colOff>
      <xdr:row>103</xdr:row>
      <xdr:rowOff>123190</xdr:rowOff>
    </xdr:to>
    <xdr:sp macro="" textlink="">
      <xdr:nvSpPr>
        <xdr:cNvPr id="871" name="フローチャート: 判断 870"/>
        <xdr:cNvSpPr/>
      </xdr:nvSpPr>
      <xdr:spPr>
        <a:xfrm>
          <a:off x="13093700" y="17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2540</xdr:rowOff>
    </xdr:from>
    <xdr:to xmlns:xdr="http://schemas.openxmlformats.org/drawingml/2006/spreadsheetDrawing">
      <xdr:col>72</xdr:col>
      <xdr:colOff>38100</xdr:colOff>
      <xdr:row>103</xdr:row>
      <xdr:rowOff>104140</xdr:rowOff>
    </xdr:to>
    <xdr:sp macro="" textlink="">
      <xdr:nvSpPr>
        <xdr:cNvPr id="872" name="フローチャート: 判断 871"/>
        <xdr:cNvSpPr/>
      </xdr:nvSpPr>
      <xdr:spPr>
        <a:xfrm>
          <a:off x="12299950" y="17318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34925</xdr:rowOff>
    </xdr:from>
    <xdr:to xmlns:xdr="http://schemas.openxmlformats.org/drawingml/2006/spreadsheetDrawing">
      <xdr:col>67</xdr:col>
      <xdr:colOff>101600</xdr:colOff>
      <xdr:row>103</xdr:row>
      <xdr:rowOff>136525</xdr:rowOff>
    </xdr:to>
    <xdr:sp macro="" textlink="">
      <xdr:nvSpPr>
        <xdr:cNvPr id="873" name="フローチャート: 判断 872"/>
        <xdr:cNvSpPr/>
      </xdr:nvSpPr>
      <xdr:spPr>
        <a:xfrm>
          <a:off x="11487150" y="173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4" name="テキスト ボックス 873"/>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75" name="テキスト ボックス 874"/>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6" name="テキスト ボックス 875"/>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77" name="テキスト ボックス 876"/>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78" name="テキスト ボックス 877"/>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171450</xdr:colOff>
      <xdr:row>105</xdr:row>
      <xdr:rowOff>27940</xdr:rowOff>
    </xdr:to>
    <xdr:sp macro="" textlink="">
      <xdr:nvSpPr>
        <xdr:cNvPr id="879" name="楕円 878"/>
        <xdr:cNvSpPr/>
      </xdr:nvSpPr>
      <xdr:spPr>
        <a:xfrm>
          <a:off x="14649450" y="175856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76200</xdr:rowOff>
    </xdr:from>
    <xdr:ext cx="404495" cy="258445"/>
    <xdr:sp macro="" textlink="">
      <xdr:nvSpPr>
        <xdr:cNvPr id="880" name="【庁舎】&#10;有形固定資産減価償却率該当値テキスト"/>
        <xdr:cNvSpPr txBox="1"/>
      </xdr:nvSpPr>
      <xdr:spPr>
        <a:xfrm>
          <a:off x="14738350" y="17564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99695</xdr:rowOff>
    </xdr:from>
    <xdr:to xmlns:xdr="http://schemas.openxmlformats.org/drawingml/2006/spreadsheetDrawing">
      <xdr:col>81</xdr:col>
      <xdr:colOff>101600</xdr:colOff>
      <xdr:row>105</xdr:row>
      <xdr:rowOff>29845</xdr:rowOff>
    </xdr:to>
    <xdr:sp macro="" textlink="">
      <xdr:nvSpPr>
        <xdr:cNvPr id="881" name="楕円 880"/>
        <xdr:cNvSpPr/>
      </xdr:nvSpPr>
      <xdr:spPr>
        <a:xfrm>
          <a:off x="1388745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148590</xdr:rowOff>
    </xdr:from>
    <xdr:to xmlns:xdr="http://schemas.openxmlformats.org/drawingml/2006/spreadsheetDrawing">
      <xdr:col>85</xdr:col>
      <xdr:colOff>127000</xdr:colOff>
      <xdr:row>104</xdr:row>
      <xdr:rowOff>150495</xdr:rowOff>
    </xdr:to>
    <xdr:cxnSp macro="">
      <xdr:nvCxnSpPr>
        <xdr:cNvPr id="882" name="直線コネクタ 881"/>
        <xdr:cNvCxnSpPr/>
      </xdr:nvCxnSpPr>
      <xdr:spPr>
        <a:xfrm flipV="1">
          <a:off x="13938250" y="1763649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59690</xdr:rowOff>
    </xdr:from>
    <xdr:to xmlns:xdr="http://schemas.openxmlformats.org/drawingml/2006/spreadsheetDrawing">
      <xdr:col>76</xdr:col>
      <xdr:colOff>165100</xdr:colOff>
      <xdr:row>104</xdr:row>
      <xdr:rowOff>161290</xdr:rowOff>
    </xdr:to>
    <xdr:sp macro="" textlink="">
      <xdr:nvSpPr>
        <xdr:cNvPr id="883" name="楕円 882"/>
        <xdr:cNvSpPr/>
      </xdr:nvSpPr>
      <xdr:spPr>
        <a:xfrm>
          <a:off x="130937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110490</xdr:rowOff>
    </xdr:from>
    <xdr:to xmlns:xdr="http://schemas.openxmlformats.org/drawingml/2006/spreadsheetDrawing">
      <xdr:col>81</xdr:col>
      <xdr:colOff>50800</xdr:colOff>
      <xdr:row>104</xdr:row>
      <xdr:rowOff>150495</xdr:rowOff>
    </xdr:to>
    <xdr:cxnSp macro="">
      <xdr:nvCxnSpPr>
        <xdr:cNvPr id="884" name="直線コネクタ 883"/>
        <xdr:cNvCxnSpPr/>
      </xdr:nvCxnSpPr>
      <xdr:spPr>
        <a:xfrm>
          <a:off x="13144500" y="17598390"/>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885" name="楕円 884"/>
        <xdr:cNvSpPr/>
      </xdr:nvSpPr>
      <xdr:spPr>
        <a:xfrm>
          <a:off x="12299950" y="1752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104</xdr:row>
      <xdr:rowOff>87630</xdr:rowOff>
    </xdr:from>
    <xdr:to xmlns:xdr="http://schemas.openxmlformats.org/drawingml/2006/spreadsheetDrawing">
      <xdr:col>76</xdr:col>
      <xdr:colOff>114300</xdr:colOff>
      <xdr:row>104</xdr:row>
      <xdr:rowOff>110490</xdr:rowOff>
    </xdr:to>
    <xdr:cxnSp macro="">
      <xdr:nvCxnSpPr>
        <xdr:cNvPr id="886" name="直線コネクタ 885"/>
        <xdr:cNvCxnSpPr/>
      </xdr:nvCxnSpPr>
      <xdr:spPr>
        <a:xfrm>
          <a:off x="12344400" y="1757553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8255</xdr:rowOff>
    </xdr:from>
    <xdr:to xmlns:xdr="http://schemas.openxmlformats.org/drawingml/2006/spreadsheetDrawing">
      <xdr:col>67</xdr:col>
      <xdr:colOff>101600</xdr:colOff>
      <xdr:row>104</xdr:row>
      <xdr:rowOff>109855</xdr:rowOff>
    </xdr:to>
    <xdr:sp macro="" textlink="">
      <xdr:nvSpPr>
        <xdr:cNvPr id="887" name="楕円 886"/>
        <xdr:cNvSpPr/>
      </xdr:nvSpPr>
      <xdr:spPr>
        <a:xfrm>
          <a:off x="1148715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59055</xdr:rowOff>
    </xdr:from>
    <xdr:to xmlns:xdr="http://schemas.openxmlformats.org/drawingml/2006/spreadsheetDrawing">
      <xdr:col>71</xdr:col>
      <xdr:colOff>171450</xdr:colOff>
      <xdr:row>104</xdr:row>
      <xdr:rowOff>87630</xdr:rowOff>
    </xdr:to>
    <xdr:cxnSp macro="">
      <xdr:nvCxnSpPr>
        <xdr:cNvPr id="888" name="直線コネクタ 887"/>
        <xdr:cNvCxnSpPr/>
      </xdr:nvCxnSpPr>
      <xdr:spPr>
        <a:xfrm>
          <a:off x="11537950" y="17546955"/>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17780</xdr:rowOff>
    </xdr:from>
    <xdr:ext cx="404495" cy="258445"/>
    <xdr:sp macro="" textlink="">
      <xdr:nvSpPr>
        <xdr:cNvPr id="889" name="n_1aveValue【庁舎】&#10;有形固定資産減価償却率"/>
        <xdr:cNvSpPr txBox="1"/>
      </xdr:nvSpPr>
      <xdr:spPr>
        <a:xfrm>
          <a:off x="13742035" y="17162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139700</xdr:rowOff>
    </xdr:from>
    <xdr:ext cx="404495" cy="259080"/>
    <xdr:sp macro="" textlink="">
      <xdr:nvSpPr>
        <xdr:cNvPr id="890" name="n_2aveValue【庁舎】&#10;有形固定資産減価償却率"/>
        <xdr:cNvSpPr txBox="1"/>
      </xdr:nvSpPr>
      <xdr:spPr>
        <a:xfrm>
          <a:off x="12960985" y="17113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120650</xdr:rowOff>
    </xdr:from>
    <xdr:ext cx="405130" cy="258445"/>
    <xdr:sp macro="" textlink="">
      <xdr:nvSpPr>
        <xdr:cNvPr id="891" name="n_3aveValue【庁舎】&#10;有形固定資産減価償却率"/>
        <xdr:cNvSpPr txBox="1"/>
      </xdr:nvSpPr>
      <xdr:spPr>
        <a:xfrm>
          <a:off x="12167235" y="17094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153035</xdr:rowOff>
    </xdr:from>
    <xdr:ext cx="404495" cy="259080"/>
    <xdr:sp macro="" textlink="">
      <xdr:nvSpPr>
        <xdr:cNvPr id="892" name="n_4aveValue【庁舎】&#10;有形固定資産減価償却率"/>
        <xdr:cNvSpPr txBox="1"/>
      </xdr:nvSpPr>
      <xdr:spPr>
        <a:xfrm>
          <a:off x="11354435" y="17126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20955</xdr:rowOff>
    </xdr:from>
    <xdr:ext cx="404495" cy="258445"/>
    <xdr:sp macro="" textlink="">
      <xdr:nvSpPr>
        <xdr:cNvPr id="893" name="n_1mainValue【庁舎】&#10;有形固定資産減価償却率"/>
        <xdr:cNvSpPr txBox="1"/>
      </xdr:nvSpPr>
      <xdr:spPr>
        <a:xfrm>
          <a:off x="13742035" y="17680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152400</xdr:rowOff>
    </xdr:from>
    <xdr:ext cx="404495" cy="259080"/>
    <xdr:sp macro="" textlink="">
      <xdr:nvSpPr>
        <xdr:cNvPr id="894" name="n_2mainValue【庁舎】&#10;有形固定資産減価償却率"/>
        <xdr:cNvSpPr txBox="1"/>
      </xdr:nvSpPr>
      <xdr:spPr>
        <a:xfrm>
          <a:off x="12960985" y="17640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129540</xdr:rowOff>
    </xdr:from>
    <xdr:ext cx="405130" cy="259080"/>
    <xdr:sp macro="" textlink="">
      <xdr:nvSpPr>
        <xdr:cNvPr id="895" name="n_3mainValue【庁舎】&#10;有形固定資産減価償却率"/>
        <xdr:cNvSpPr txBox="1"/>
      </xdr:nvSpPr>
      <xdr:spPr>
        <a:xfrm>
          <a:off x="1216723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100965</xdr:rowOff>
    </xdr:from>
    <xdr:ext cx="404495" cy="258445"/>
    <xdr:sp macro="" textlink="">
      <xdr:nvSpPr>
        <xdr:cNvPr id="896" name="n_4mainValue【庁舎】&#10;有形固定資産減価償却率"/>
        <xdr:cNvSpPr txBox="1"/>
      </xdr:nvSpPr>
      <xdr:spPr>
        <a:xfrm>
          <a:off x="11354435" y="17588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7" name="正方形/長方形 896"/>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8" name="正方形/長方形 897"/>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9" name="正方形/長方形 898"/>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0" name="正方形/長方形 899"/>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1" name="正方形/長方形 900"/>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2" name="正方形/長方形 901"/>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3" name="正方形/長方形 902"/>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4" name="正方形/長方形 903"/>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905" name="テキスト ボックス 904"/>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6" name="直線コネクタ 905"/>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7" name="直線コネクタ 906"/>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908" name="テキスト ボックス 907"/>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9" name="直線コネクタ 908"/>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910" name="テキスト ボックス 909"/>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1" name="直線コネクタ 910"/>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912" name="テキスト ボックス 911"/>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3" name="直線コネクタ 912"/>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914" name="テキスト ボックス 913"/>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5" name="直線コネクタ 914"/>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916" name="テキスト ボックス 915"/>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7" name="直線コネクタ 91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8" name="テキスト ボックス 917"/>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15240</xdr:rowOff>
    </xdr:from>
    <xdr:to xmlns:xdr="http://schemas.openxmlformats.org/drawingml/2006/spreadsheetDrawing">
      <xdr:col>116</xdr:col>
      <xdr:colOff>62865</xdr:colOff>
      <xdr:row>108</xdr:row>
      <xdr:rowOff>19050</xdr:rowOff>
    </xdr:to>
    <xdr:cxnSp macro="">
      <xdr:nvCxnSpPr>
        <xdr:cNvPr id="920" name="直線コネクタ 919"/>
        <xdr:cNvCxnSpPr/>
      </xdr:nvCxnSpPr>
      <xdr:spPr>
        <a:xfrm flipV="1">
          <a:off x="19951065" y="1681734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22860</xdr:rowOff>
    </xdr:from>
    <xdr:ext cx="469265" cy="259080"/>
    <xdr:sp macro="" textlink="">
      <xdr:nvSpPr>
        <xdr:cNvPr id="921" name="【庁舎】&#10;一人当たり面積最小値テキスト"/>
        <xdr:cNvSpPr txBox="1"/>
      </xdr:nvSpPr>
      <xdr:spPr>
        <a:xfrm>
          <a:off x="19989800" y="18196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19050</xdr:rowOff>
    </xdr:from>
    <xdr:to xmlns:xdr="http://schemas.openxmlformats.org/drawingml/2006/spreadsheetDrawing">
      <xdr:col>116</xdr:col>
      <xdr:colOff>152400</xdr:colOff>
      <xdr:row>108</xdr:row>
      <xdr:rowOff>19050</xdr:rowOff>
    </xdr:to>
    <xdr:cxnSp macro="">
      <xdr:nvCxnSpPr>
        <xdr:cNvPr id="922" name="直線コネクタ 921"/>
        <xdr:cNvCxnSpPr/>
      </xdr:nvCxnSpPr>
      <xdr:spPr>
        <a:xfrm>
          <a:off x="19881850" y="18192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133350</xdr:rowOff>
    </xdr:from>
    <xdr:ext cx="469265" cy="258445"/>
    <xdr:sp macro="" textlink="">
      <xdr:nvSpPr>
        <xdr:cNvPr id="923" name="【庁舎】&#10;一人当たり面積最大値テキスト"/>
        <xdr:cNvSpPr txBox="1"/>
      </xdr:nvSpPr>
      <xdr:spPr>
        <a:xfrm>
          <a:off x="19989800" y="16592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15240</xdr:rowOff>
    </xdr:from>
    <xdr:to xmlns:xdr="http://schemas.openxmlformats.org/drawingml/2006/spreadsheetDrawing">
      <xdr:col>116</xdr:col>
      <xdr:colOff>152400</xdr:colOff>
      <xdr:row>100</xdr:row>
      <xdr:rowOff>15240</xdr:rowOff>
    </xdr:to>
    <xdr:cxnSp macro="">
      <xdr:nvCxnSpPr>
        <xdr:cNvPr id="924" name="直線コネクタ 923"/>
        <xdr:cNvCxnSpPr/>
      </xdr:nvCxnSpPr>
      <xdr:spPr>
        <a:xfrm>
          <a:off x="19881850" y="1681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97790</xdr:rowOff>
    </xdr:from>
    <xdr:ext cx="469265" cy="258445"/>
    <xdr:sp macro="" textlink="">
      <xdr:nvSpPr>
        <xdr:cNvPr id="925" name="【庁舎】&#10;一人当たり面積平均値テキスト"/>
        <xdr:cNvSpPr txBox="1"/>
      </xdr:nvSpPr>
      <xdr:spPr>
        <a:xfrm>
          <a:off x="19989800" y="175856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74930</xdr:rowOff>
    </xdr:from>
    <xdr:to xmlns:xdr="http://schemas.openxmlformats.org/drawingml/2006/spreadsheetDrawing">
      <xdr:col>116</xdr:col>
      <xdr:colOff>114300</xdr:colOff>
      <xdr:row>106</xdr:row>
      <xdr:rowOff>5080</xdr:rowOff>
    </xdr:to>
    <xdr:sp macro="" textlink="">
      <xdr:nvSpPr>
        <xdr:cNvPr id="926" name="フローチャート: 判断 925"/>
        <xdr:cNvSpPr/>
      </xdr:nvSpPr>
      <xdr:spPr>
        <a:xfrm>
          <a:off x="199009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90170</xdr:rowOff>
    </xdr:from>
    <xdr:to xmlns:xdr="http://schemas.openxmlformats.org/drawingml/2006/spreadsheetDrawing">
      <xdr:col>112</xdr:col>
      <xdr:colOff>38100</xdr:colOff>
      <xdr:row>106</xdr:row>
      <xdr:rowOff>20320</xdr:rowOff>
    </xdr:to>
    <xdr:sp macro="" textlink="">
      <xdr:nvSpPr>
        <xdr:cNvPr id="927" name="フローチャート: 判断 926"/>
        <xdr:cNvSpPr/>
      </xdr:nvSpPr>
      <xdr:spPr>
        <a:xfrm>
          <a:off x="19157950" y="17749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90170</xdr:rowOff>
    </xdr:from>
    <xdr:to xmlns:xdr="http://schemas.openxmlformats.org/drawingml/2006/spreadsheetDrawing">
      <xdr:col>107</xdr:col>
      <xdr:colOff>101600</xdr:colOff>
      <xdr:row>106</xdr:row>
      <xdr:rowOff>20320</xdr:rowOff>
    </xdr:to>
    <xdr:sp macro="" textlink="">
      <xdr:nvSpPr>
        <xdr:cNvPr id="928" name="フローチャート: 判断 927"/>
        <xdr:cNvSpPr/>
      </xdr:nvSpPr>
      <xdr:spPr>
        <a:xfrm>
          <a:off x="1834515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78740</xdr:rowOff>
    </xdr:from>
    <xdr:to xmlns:xdr="http://schemas.openxmlformats.org/drawingml/2006/spreadsheetDrawing">
      <xdr:col>102</xdr:col>
      <xdr:colOff>165100</xdr:colOff>
      <xdr:row>106</xdr:row>
      <xdr:rowOff>8890</xdr:rowOff>
    </xdr:to>
    <xdr:sp macro="" textlink="">
      <xdr:nvSpPr>
        <xdr:cNvPr id="929" name="フローチャート: 判断 928"/>
        <xdr:cNvSpPr/>
      </xdr:nvSpPr>
      <xdr:spPr>
        <a:xfrm>
          <a:off x="175514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78740</xdr:rowOff>
    </xdr:from>
    <xdr:to xmlns:xdr="http://schemas.openxmlformats.org/drawingml/2006/spreadsheetDrawing">
      <xdr:col>98</xdr:col>
      <xdr:colOff>38100</xdr:colOff>
      <xdr:row>106</xdr:row>
      <xdr:rowOff>8890</xdr:rowOff>
    </xdr:to>
    <xdr:sp macro="" textlink="">
      <xdr:nvSpPr>
        <xdr:cNvPr id="930" name="フローチャート: 判断 929"/>
        <xdr:cNvSpPr/>
      </xdr:nvSpPr>
      <xdr:spPr>
        <a:xfrm>
          <a:off x="16757650" y="1773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1" name="テキスト ボックス 93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932" name="テキスト ボックス 93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933" name="テキスト ボックス 932"/>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4" name="テキスト ボックス 93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935" name="テキスト ボックス 93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74930</xdr:rowOff>
    </xdr:from>
    <xdr:to xmlns:xdr="http://schemas.openxmlformats.org/drawingml/2006/spreadsheetDrawing">
      <xdr:col>116</xdr:col>
      <xdr:colOff>114300</xdr:colOff>
      <xdr:row>107</xdr:row>
      <xdr:rowOff>5080</xdr:rowOff>
    </xdr:to>
    <xdr:sp macro="" textlink="">
      <xdr:nvSpPr>
        <xdr:cNvPr id="936" name="楕円 935"/>
        <xdr:cNvSpPr/>
      </xdr:nvSpPr>
      <xdr:spPr>
        <a:xfrm>
          <a:off x="199009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53340</xdr:rowOff>
    </xdr:from>
    <xdr:ext cx="469265" cy="258445"/>
    <xdr:sp macro="" textlink="">
      <xdr:nvSpPr>
        <xdr:cNvPr id="937" name="【庁舎】&#10;一人当たり面積該当値テキスト"/>
        <xdr:cNvSpPr txBox="1"/>
      </xdr:nvSpPr>
      <xdr:spPr>
        <a:xfrm>
          <a:off x="19989800" y="17884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74930</xdr:rowOff>
    </xdr:from>
    <xdr:to xmlns:xdr="http://schemas.openxmlformats.org/drawingml/2006/spreadsheetDrawing">
      <xdr:col>112</xdr:col>
      <xdr:colOff>38100</xdr:colOff>
      <xdr:row>107</xdr:row>
      <xdr:rowOff>5080</xdr:rowOff>
    </xdr:to>
    <xdr:sp macro="" textlink="">
      <xdr:nvSpPr>
        <xdr:cNvPr id="938" name="楕円 937"/>
        <xdr:cNvSpPr/>
      </xdr:nvSpPr>
      <xdr:spPr>
        <a:xfrm>
          <a:off x="19157950" y="17905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125730</xdr:rowOff>
    </xdr:from>
    <xdr:to xmlns:xdr="http://schemas.openxmlformats.org/drawingml/2006/spreadsheetDrawing">
      <xdr:col>116</xdr:col>
      <xdr:colOff>63500</xdr:colOff>
      <xdr:row>106</xdr:row>
      <xdr:rowOff>125730</xdr:rowOff>
    </xdr:to>
    <xdr:cxnSp macro="">
      <xdr:nvCxnSpPr>
        <xdr:cNvPr id="939" name="直線コネクタ 938"/>
        <xdr:cNvCxnSpPr/>
      </xdr:nvCxnSpPr>
      <xdr:spPr>
        <a:xfrm>
          <a:off x="19202400" y="179565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74930</xdr:rowOff>
    </xdr:from>
    <xdr:to xmlns:xdr="http://schemas.openxmlformats.org/drawingml/2006/spreadsheetDrawing">
      <xdr:col>107</xdr:col>
      <xdr:colOff>101600</xdr:colOff>
      <xdr:row>107</xdr:row>
      <xdr:rowOff>5080</xdr:rowOff>
    </xdr:to>
    <xdr:sp macro="" textlink="">
      <xdr:nvSpPr>
        <xdr:cNvPr id="940" name="楕円 939"/>
        <xdr:cNvSpPr/>
      </xdr:nvSpPr>
      <xdr:spPr>
        <a:xfrm>
          <a:off x="1834515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125730</xdr:rowOff>
    </xdr:from>
    <xdr:to xmlns:xdr="http://schemas.openxmlformats.org/drawingml/2006/spreadsheetDrawing">
      <xdr:col>111</xdr:col>
      <xdr:colOff>171450</xdr:colOff>
      <xdr:row>106</xdr:row>
      <xdr:rowOff>125730</xdr:rowOff>
    </xdr:to>
    <xdr:cxnSp macro="">
      <xdr:nvCxnSpPr>
        <xdr:cNvPr id="941" name="直線コネクタ 940"/>
        <xdr:cNvCxnSpPr/>
      </xdr:nvCxnSpPr>
      <xdr:spPr>
        <a:xfrm>
          <a:off x="18395950" y="179565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10160</xdr:rowOff>
    </xdr:from>
    <xdr:to xmlns:xdr="http://schemas.openxmlformats.org/drawingml/2006/spreadsheetDrawing">
      <xdr:col>102</xdr:col>
      <xdr:colOff>165100</xdr:colOff>
      <xdr:row>106</xdr:row>
      <xdr:rowOff>111760</xdr:rowOff>
    </xdr:to>
    <xdr:sp macro="" textlink="">
      <xdr:nvSpPr>
        <xdr:cNvPr id="942" name="楕円 941"/>
        <xdr:cNvSpPr/>
      </xdr:nvSpPr>
      <xdr:spPr>
        <a:xfrm>
          <a:off x="17551400" y="178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60960</xdr:rowOff>
    </xdr:from>
    <xdr:to xmlns:xdr="http://schemas.openxmlformats.org/drawingml/2006/spreadsheetDrawing">
      <xdr:col>107</xdr:col>
      <xdr:colOff>50800</xdr:colOff>
      <xdr:row>106</xdr:row>
      <xdr:rowOff>125730</xdr:rowOff>
    </xdr:to>
    <xdr:cxnSp macro="">
      <xdr:nvCxnSpPr>
        <xdr:cNvPr id="943" name="直線コネクタ 942"/>
        <xdr:cNvCxnSpPr/>
      </xdr:nvCxnSpPr>
      <xdr:spPr>
        <a:xfrm>
          <a:off x="17602200" y="17891760"/>
          <a:ext cx="7937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78740</xdr:rowOff>
    </xdr:from>
    <xdr:to xmlns:xdr="http://schemas.openxmlformats.org/drawingml/2006/spreadsheetDrawing">
      <xdr:col>98</xdr:col>
      <xdr:colOff>38100</xdr:colOff>
      <xdr:row>107</xdr:row>
      <xdr:rowOff>8890</xdr:rowOff>
    </xdr:to>
    <xdr:sp macro="" textlink="">
      <xdr:nvSpPr>
        <xdr:cNvPr id="944" name="楕円 943"/>
        <xdr:cNvSpPr/>
      </xdr:nvSpPr>
      <xdr:spPr>
        <a:xfrm>
          <a:off x="16757650" y="17909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106</xdr:row>
      <xdr:rowOff>60960</xdr:rowOff>
    </xdr:from>
    <xdr:to xmlns:xdr="http://schemas.openxmlformats.org/drawingml/2006/spreadsheetDrawing">
      <xdr:col>102</xdr:col>
      <xdr:colOff>114300</xdr:colOff>
      <xdr:row>106</xdr:row>
      <xdr:rowOff>129540</xdr:rowOff>
    </xdr:to>
    <xdr:cxnSp macro="">
      <xdr:nvCxnSpPr>
        <xdr:cNvPr id="945" name="直線コネクタ 944"/>
        <xdr:cNvCxnSpPr/>
      </xdr:nvCxnSpPr>
      <xdr:spPr>
        <a:xfrm flipV="1">
          <a:off x="16802100" y="1789176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36830</xdr:rowOff>
    </xdr:from>
    <xdr:ext cx="469900" cy="259080"/>
    <xdr:sp macro="" textlink="">
      <xdr:nvSpPr>
        <xdr:cNvPr id="946" name="n_1aveValue【庁舎】&#10;一人当たり面積"/>
        <xdr:cNvSpPr txBox="1"/>
      </xdr:nvSpPr>
      <xdr:spPr>
        <a:xfrm>
          <a:off x="18980150" y="1752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36830</xdr:rowOff>
    </xdr:from>
    <xdr:ext cx="469900" cy="259080"/>
    <xdr:sp macro="" textlink="">
      <xdr:nvSpPr>
        <xdr:cNvPr id="947" name="n_2aveValue【庁舎】&#10;一人当たり面積"/>
        <xdr:cNvSpPr txBox="1"/>
      </xdr:nvSpPr>
      <xdr:spPr>
        <a:xfrm>
          <a:off x="18180050" y="1752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25400</xdr:rowOff>
    </xdr:from>
    <xdr:ext cx="469900" cy="259080"/>
    <xdr:sp macro="" textlink="">
      <xdr:nvSpPr>
        <xdr:cNvPr id="948" name="n_3aveValue【庁舎】&#10;一人当たり面積"/>
        <xdr:cNvSpPr txBox="1"/>
      </xdr:nvSpPr>
      <xdr:spPr>
        <a:xfrm>
          <a:off x="1738630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25400</xdr:rowOff>
    </xdr:from>
    <xdr:ext cx="469900" cy="259080"/>
    <xdr:sp macro="" textlink="">
      <xdr:nvSpPr>
        <xdr:cNvPr id="949" name="n_4aveValue【庁舎】&#10;一人当たり面積"/>
        <xdr:cNvSpPr txBox="1"/>
      </xdr:nvSpPr>
      <xdr:spPr>
        <a:xfrm>
          <a:off x="165925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167640</xdr:rowOff>
    </xdr:from>
    <xdr:ext cx="469900" cy="258445"/>
    <xdr:sp macro="" textlink="">
      <xdr:nvSpPr>
        <xdr:cNvPr id="950" name="n_1mainValue【庁舎】&#10;一人当たり面積"/>
        <xdr:cNvSpPr txBox="1"/>
      </xdr:nvSpPr>
      <xdr:spPr>
        <a:xfrm>
          <a:off x="18980150" y="1799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167640</xdr:rowOff>
    </xdr:from>
    <xdr:ext cx="469900" cy="258445"/>
    <xdr:sp macro="" textlink="">
      <xdr:nvSpPr>
        <xdr:cNvPr id="951" name="n_2mainValue【庁舎】&#10;一人当たり面積"/>
        <xdr:cNvSpPr txBox="1"/>
      </xdr:nvSpPr>
      <xdr:spPr>
        <a:xfrm>
          <a:off x="18180050" y="1799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102870</xdr:rowOff>
    </xdr:from>
    <xdr:ext cx="469900" cy="259080"/>
    <xdr:sp macro="" textlink="">
      <xdr:nvSpPr>
        <xdr:cNvPr id="952" name="n_3mainValue【庁舎】&#10;一人当たり面積"/>
        <xdr:cNvSpPr txBox="1"/>
      </xdr:nvSpPr>
      <xdr:spPr>
        <a:xfrm>
          <a:off x="17386300" y="17933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0</xdr:rowOff>
    </xdr:from>
    <xdr:ext cx="469900" cy="259080"/>
    <xdr:sp macro="" textlink="">
      <xdr:nvSpPr>
        <xdr:cNvPr id="953" name="n_4mainValue【庁舎】&#10;一人当たり面積"/>
        <xdr:cNvSpPr txBox="1"/>
      </xdr:nvSpPr>
      <xdr:spPr>
        <a:xfrm>
          <a:off x="1659255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4" name="正方形/長方形 953"/>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5" name="正方形/長方形 954"/>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6" name="テキスト ボックス 955"/>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図書館については、有形固定資産減価償却率から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においても、今後のあり方について検討を要する。福祉施設については、有形固定資産減価償却率から見て、類似団体に比べ老朽化が進行しているが、上昇率は類似団体と同程度となっている。市民会館については、有形固定資産減価償却率が類似団体に比べ高い値のまま推移しているが、これは老朽化が進行し、令和</a:t>
          </a:r>
          <a:r>
            <a:rPr kumimoji="1" lang="en-US" altLang="ja-JP" sz="1300">
              <a:latin typeface="ＭＳ Ｐゴシック"/>
              <a:ea typeface="ＭＳ Ｐゴシック"/>
            </a:rPr>
            <a:t>3</a:t>
          </a:r>
          <a:r>
            <a:rPr kumimoji="1" lang="ja-JP" altLang="en-US" sz="1300">
              <a:latin typeface="ＭＳ Ｐゴシック"/>
              <a:ea typeface="ＭＳ Ｐゴシック"/>
            </a:rPr>
            <a:t>年度も整備実施が少なかったことが表れている。一般廃棄物処理施設については、し尿処理施設やごみ処理施設の整備進行により有形固定資産減価償却率が平成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年度に大きく低下したが、令和元年度以降は大きな整備が行われなかったため、有形固定資産減価償却率が上昇している。保健センター・保健所においては、有形固定資産減価償却率から、令和</a:t>
          </a:r>
          <a:r>
            <a:rPr kumimoji="1" lang="en-US" altLang="ja-JP" sz="1300">
              <a:latin typeface="ＭＳ Ｐゴシック"/>
              <a:ea typeface="ＭＳ Ｐゴシック"/>
            </a:rPr>
            <a:t>3</a:t>
          </a:r>
          <a:r>
            <a:rPr kumimoji="1" lang="ja-JP" altLang="en-US" sz="1300">
              <a:latin typeface="ＭＳ Ｐゴシック"/>
              <a:ea typeface="ＭＳ Ｐゴシック"/>
            </a:rPr>
            <a:t>年度も整備が少なかったことが表れている。消防施設については、各消防署の通信指令装置部分の更新工事が実施されたため、有形固定資産減価償却率は令和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年度に微減となったが、令和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年度では大きな整備等が行われなかったため、上昇している。庁舎においては、有形固定資産減価償却率から、類似団体よりも老朽化が進行していることが見てとれるが、令和</a:t>
          </a:r>
          <a:r>
            <a:rPr kumimoji="1" lang="en-US" altLang="ja-JP" sz="1300">
              <a:latin typeface="ＭＳ Ｐゴシック"/>
              <a:ea typeface="ＭＳ Ｐゴシック"/>
            </a:rPr>
            <a:t>5</a:t>
          </a:r>
          <a:r>
            <a:rPr kumimoji="1" lang="ja-JP" altLang="en-US" sz="1300">
              <a:latin typeface="ＭＳ Ｐゴシック"/>
              <a:ea typeface="ＭＳ Ｐゴシック"/>
            </a:rPr>
            <a:t>年度に新本庁舎が完成予定となっており、今後大きく変動すると思われる。</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10625" cy="253365"/>
    <xdr:sp macro="" textlink="">
      <xdr:nvSpPr>
        <xdr:cNvPr id="29" name="テキスト ボックス 28"/>
        <xdr:cNvSpPr txBox="1"/>
      </xdr:nvSpPr>
      <xdr:spPr>
        <a:xfrm>
          <a:off x="699135" y="2943225"/>
          <a:ext cx="88106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8450" cy="253365"/>
    <xdr:sp macro="" textlink="">
      <xdr:nvSpPr>
        <xdr:cNvPr id="30" name="テキスト ボックス 29"/>
        <xdr:cNvSpPr txBox="1"/>
      </xdr:nvSpPr>
      <xdr:spPr>
        <a:xfrm>
          <a:off x="699135" y="3190875"/>
          <a:ext cx="9188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8180" cy="252730"/>
    <xdr:sp macro="" textlink="">
      <xdr:nvSpPr>
        <xdr:cNvPr id="31" name="テキスト ボックス 30"/>
        <xdr:cNvSpPr txBox="1"/>
      </xdr:nvSpPr>
      <xdr:spPr>
        <a:xfrm>
          <a:off x="699135" y="3439795"/>
          <a:ext cx="57581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3365"/>
    <xdr:sp macro="" textlink="">
      <xdr:nvSpPr>
        <xdr:cNvPr id="32" name="テキスト ボックス 31"/>
        <xdr:cNvSpPr txBox="1"/>
      </xdr:nvSpPr>
      <xdr:spPr>
        <a:xfrm>
          <a:off x="699135" y="3688080"/>
          <a:ext cx="8724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60745" cy="253365"/>
    <xdr:sp macro="" textlink="">
      <xdr:nvSpPr>
        <xdr:cNvPr id="33" name="テキスト ボックス 32"/>
        <xdr:cNvSpPr txBox="1"/>
      </xdr:nvSpPr>
      <xdr:spPr>
        <a:xfrm>
          <a:off x="699135" y="3936365"/>
          <a:ext cx="5960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45780" cy="252730"/>
    <xdr:sp macro="" textlink="">
      <xdr:nvSpPr>
        <xdr:cNvPr id="34" name="テキスト ボックス 33"/>
        <xdr:cNvSpPr txBox="1"/>
      </xdr:nvSpPr>
      <xdr:spPr>
        <a:xfrm>
          <a:off x="699135" y="4185285"/>
          <a:ext cx="8145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84150" cy="253365"/>
    <xdr:sp macro="" textlink="">
      <xdr:nvSpPr>
        <xdr:cNvPr id="35" name="テキスト ボックス 34"/>
        <xdr:cNvSpPr txBox="1"/>
      </xdr:nvSpPr>
      <xdr:spPr>
        <a:xfrm>
          <a:off x="699135" y="4432935"/>
          <a:ext cx="184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71905" cy="302260"/>
    <xdr:sp macro="" textlink="">
      <xdr:nvSpPr>
        <xdr:cNvPr id="37" name="テキスト ボックス 36"/>
        <xdr:cNvSpPr txBox="1"/>
      </xdr:nvSpPr>
      <xdr:spPr>
        <a:xfrm>
          <a:off x="1609090" y="5258435"/>
          <a:ext cx="12719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50365" cy="350520"/>
    <xdr:sp macro="" textlink="">
      <xdr:nvSpPr>
        <xdr:cNvPr id="38" name="テキスト ボックス 37"/>
        <xdr:cNvSpPr txBox="1"/>
      </xdr:nvSpPr>
      <xdr:spPr>
        <a:xfrm>
          <a:off x="2861945" y="523430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ＭＳ Ｐゴシック"/>
              <a:ea typeface="ＭＳ Ｐゴシック"/>
              <a:cs typeface="+mn-cs"/>
            </a:rPr>
            <a:t>　令和</a:t>
          </a:r>
          <a:r>
            <a:rPr kumimoji="1" lang="ja-JP" altLang="en-US" sz="1300" baseline="0">
              <a:solidFill>
                <a:schemeClr val="dk1"/>
              </a:solidFill>
              <a:effectLst/>
              <a:latin typeface="ＭＳ Ｐゴシック"/>
              <a:ea typeface="ＭＳ Ｐゴシック"/>
              <a:cs typeface="+mn-cs"/>
            </a:rPr>
            <a:t>３</a:t>
          </a:r>
          <a:r>
            <a:rPr kumimoji="1" lang="ja-JP" altLang="ja-JP" sz="1300" baseline="0">
              <a:solidFill>
                <a:schemeClr val="dk1"/>
              </a:solidFill>
              <a:effectLst/>
              <a:latin typeface="ＭＳ Ｐゴシック"/>
              <a:ea typeface="ＭＳ Ｐゴシック"/>
              <a:cs typeface="+mn-cs"/>
            </a:rPr>
            <a:t>年度の財政力指数は</a:t>
          </a:r>
          <a:r>
            <a:rPr kumimoji="1" lang="en-US" altLang="ja-JP" sz="1300" baseline="0">
              <a:solidFill>
                <a:schemeClr val="dk1"/>
              </a:solidFill>
              <a:effectLst/>
              <a:latin typeface="ＭＳ Ｐゴシック"/>
              <a:ea typeface="ＭＳ Ｐゴシック"/>
              <a:cs typeface="+mn-cs"/>
            </a:rPr>
            <a:t>0.74</a:t>
          </a:r>
          <a:r>
            <a:rPr kumimoji="1" lang="ja-JP" altLang="ja-JP" sz="1300" baseline="0">
              <a:solidFill>
                <a:schemeClr val="dk1"/>
              </a:solidFill>
              <a:effectLst/>
              <a:latin typeface="ＭＳ Ｐゴシック"/>
              <a:ea typeface="ＭＳ Ｐゴシック"/>
              <a:cs typeface="+mn-cs"/>
            </a:rPr>
            <a:t>で、前年度から</a:t>
          </a:r>
          <a:r>
            <a:rPr kumimoji="1" lang="en-US" altLang="ja-JP" sz="1300" baseline="0">
              <a:solidFill>
                <a:schemeClr val="dk1"/>
              </a:solidFill>
              <a:effectLst/>
              <a:latin typeface="ＭＳ Ｐゴシック"/>
              <a:ea typeface="ＭＳ Ｐゴシック"/>
              <a:cs typeface="+mn-cs"/>
            </a:rPr>
            <a:t>0.02</a:t>
          </a:r>
          <a:r>
            <a:rPr kumimoji="1" lang="ja-JP" altLang="ja-JP" sz="1300" baseline="0">
              <a:solidFill>
                <a:schemeClr val="dk1"/>
              </a:solidFill>
              <a:effectLst/>
              <a:latin typeface="ＭＳ Ｐゴシック"/>
              <a:ea typeface="ＭＳ Ｐゴシック"/>
              <a:cs typeface="+mn-cs"/>
            </a:rPr>
            <a:t>ポイント下回り、類似団体平均を</a:t>
          </a:r>
          <a:r>
            <a:rPr kumimoji="1" lang="en-US" altLang="ja-JP" sz="1300" baseline="0">
              <a:solidFill>
                <a:schemeClr val="dk1"/>
              </a:solidFill>
              <a:effectLst/>
              <a:latin typeface="ＭＳ Ｐゴシック"/>
              <a:ea typeface="ＭＳ Ｐゴシック"/>
              <a:cs typeface="+mn-cs"/>
            </a:rPr>
            <a:t>0.16</a:t>
          </a:r>
          <a:r>
            <a:rPr kumimoji="1" lang="ja-JP" altLang="ja-JP" sz="1300" baseline="0">
              <a:solidFill>
                <a:schemeClr val="dk1"/>
              </a:solidFill>
              <a:effectLst/>
              <a:latin typeface="ＭＳ Ｐゴシック"/>
              <a:ea typeface="ＭＳ Ｐゴシック"/>
              <a:cs typeface="+mn-cs"/>
            </a:rPr>
            <a:t>ポイント下回っている。　</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令和</a:t>
          </a:r>
          <a:r>
            <a:rPr kumimoji="1" lang="ja-JP" altLang="en-US" sz="1300" baseline="0">
              <a:solidFill>
                <a:schemeClr val="dk1"/>
              </a:solidFill>
              <a:effectLst/>
              <a:latin typeface="ＭＳ Ｐゴシック"/>
              <a:ea typeface="ＭＳ Ｐゴシック"/>
              <a:cs typeface="+mn-cs"/>
            </a:rPr>
            <a:t>３</a:t>
          </a:r>
          <a:r>
            <a:rPr kumimoji="1" lang="ja-JP" altLang="ja-JP" sz="1300" baseline="0">
              <a:solidFill>
                <a:schemeClr val="dk1"/>
              </a:solidFill>
              <a:effectLst/>
              <a:latin typeface="ＭＳ Ｐゴシック"/>
              <a:ea typeface="ＭＳ Ｐゴシック"/>
              <a:cs typeface="+mn-cs"/>
            </a:rPr>
            <a:t>年度単年度では、前年度に比べて消防費やその他の教育費などの減により基準財政需要額が減少した一方で、市民税（所得割）や法人税割などの減により、基準財政収入額も減少した。</a:t>
          </a:r>
          <a:r>
            <a:rPr lang="ja-JP" altLang="ja-JP" sz="1300" baseline="0">
              <a:solidFill>
                <a:schemeClr val="dk1"/>
              </a:solidFill>
              <a:effectLst/>
              <a:latin typeface="ＭＳ Ｐゴシック"/>
              <a:ea typeface="ＭＳ Ｐゴシック"/>
              <a:cs typeface="+mn-cs"/>
            </a:rPr>
            <a:t>基準財政需要額、基準財政収入額ともに減額となったが、</a:t>
          </a:r>
          <a:r>
            <a:rPr kumimoji="1" lang="ja-JP" altLang="ja-JP" sz="1300" baseline="0">
              <a:solidFill>
                <a:schemeClr val="dk1"/>
              </a:solidFill>
              <a:effectLst/>
              <a:latin typeface="ＭＳ Ｐゴシック"/>
              <a:ea typeface="ＭＳ Ｐゴシック"/>
              <a:cs typeface="+mn-cs"/>
            </a:rPr>
            <a:t>収入額の減額が需要額の減額を上回ったため、財源不足額は拡大し、財政力指数が下降したものである。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今後は、一層の行財政改革等による歳出削減を進めるとともに、市税の徴収強化等による自主財源の確保を図り、財政基盤の強化に努めていく。</a:t>
          </a:r>
          <a:endParaRPr lang="ja-JP" altLang="ja-JP" sz="1300" baseline="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159385</xdr:rowOff>
    </xdr:from>
    <xdr:ext cx="762000" cy="252730"/>
    <xdr:sp macro="" textlink="">
      <xdr:nvSpPr>
        <xdr:cNvPr id="50" name="テキスト ボックス 49"/>
        <xdr:cNvSpPr txBox="1"/>
      </xdr:nvSpPr>
      <xdr:spPr>
        <a:xfrm>
          <a:off x="0" y="78708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161925</xdr:rowOff>
    </xdr:from>
    <xdr:to xmlns:xdr="http://schemas.openxmlformats.org/drawingml/2006/spreadsheetDrawing">
      <xdr:col>27</xdr:col>
      <xdr:colOff>184150</xdr:colOff>
      <xdr:row>44</xdr:row>
      <xdr:rowOff>161925</xdr:rowOff>
    </xdr:to>
    <xdr:cxnSp macro="">
      <xdr:nvCxnSpPr>
        <xdr:cNvPr id="51" name="直線コネクタ 50"/>
        <xdr:cNvCxnSpPr/>
      </xdr:nvCxnSpPr>
      <xdr:spPr>
        <a:xfrm>
          <a:off x="69913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22225</xdr:rowOff>
    </xdr:from>
    <xdr:ext cx="762000" cy="253365"/>
    <xdr:sp macro="" textlink="">
      <xdr:nvSpPr>
        <xdr:cNvPr id="52" name="テキスト ボックス 51"/>
        <xdr:cNvSpPr txBox="1"/>
      </xdr:nvSpPr>
      <xdr:spPr>
        <a:xfrm>
          <a:off x="0" y="739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24765</xdr:rowOff>
    </xdr:from>
    <xdr:to xmlns:xdr="http://schemas.openxmlformats.org/drawingml/2006/spreadsheetDrawing">
      <xdr:col>27</xdr:col>
      <xdr:colOff>184150</xdr:colOff>
      <xdr:row>42</xdr:row>
      <xdr:rowOff>24765</xdr:rowOff>
    </xdr:to>
    <xdr:cxnSp macro="">
      <xdr:nvCxnSpPr>
        <xdr:cNvPr id="53" name="直線コネクタ 52"/>
        <xdr:cNvCxnSpPr/>
      </xdr:nvCxnSpPr>
      <xdr:spPr>
        <a:xfrm>
          <a:off x="69913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53340</xdr:rowOff>
    </xdr:from>
    <xdr:ext cx="762000" cy="252730"/>
    <xdr:sp macro="" textlink="">
      <xdr:nvSpPr>
        <xdr:cNvPr id="54" name="テキスト ボックス 53"/>
        <xdr:cNvSpPr txBox="1"/>
      </xdr:nvSpPr>
      <xdr:spPr>
        <a:xfrm>
          <a:off x="0" y="6926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55880</xdr:rowOff>
    </xdr:from>
    <xdr:to xmlns:xdr="http://schemas.openxmlformats.org/drawingml/2006/spreadsheetDrawing">
      <xdr:col>27</xdr:col>
      <xdr:colOff>184150</xdr:colOff>
      <xdr:row>39</xdr:row>
      <xdr:rowOff>55880</xdr:rowOff>
    </xdr:to>
    <xdr:cxnSp macro="">
      <xdr:nvCxnSpPr>
        <xdr:cNvPr id="55" name="直線コネクタ 54"/>
        <xdr:cNvCxnSpPr/>
      </xdr:nvCxnSpPr>
      <xdr:spPr>
        <a:xfrm>
          <a:off x="69913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84455</xdr:rowOff>
    </xdr:from>
    <xdr:ext cx="762000" cy="252730"/>
    <xdr:sp macro="" textlink="">
      <xdr:nvSpPr>
        <xdr:cNvPr id="56" name="テキスト ボックス 55"/>
        <xdr:cNvSpPr txBox="1"/>
      </xdr:nvSpPr>
      <xdr:spPr>
        <a:xfrm>
          <a:off x="0" y="6454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86995</xdr:rowOff>
    </xdr:from>
    <xdr:to xmlns:xdr="http://schemas.openxmlformats.org/drawingml/2006/spreadsheetDrawing">
      <xdr:col>27</xdr:col>
      <xdr:colOff>184150</xdr:colOff>
      <xdr:row>36</xdr:row>
      <xdr:rowOff>86995</xdr:rowOff>
    </xdr:to>
    <xdr:cxnSp macro="">
      <xdr:nvCxnSpPr>
        <xdr:cNvPr id="57" name="直線コネクタ 56"/>
        <xdr:cNvCxnSpPr/>
      </xdr:nvCxnSpPr>
      <xdr:spPr>
        <a:xfrm>
          <a:off x="69913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115570</xdr:rowOff>
    </xdr:from>
    <xdr:ext cx="762000" cy="253365"/>
    <xdr:sp macro="" textlink="">
      <xdr:nvSpPr>
        <xdr:cNvPr id="58" name="テキスト ボックス 57"/>
        <xdr:cNvSpPr txBox="1"/>
      </xdr:nvSpPr>
      <xdr:spPr>
        <a:xfrm>
          <a:off x="0" y="5982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59" name="直線コネクタ 58"/>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2730"/>
    <xdr:sp macro="" textlink="">
      <xdr:nvSpPr>
        <xdr:cNvPr id="60" name="テキスト ボックス 59"/>
        <xdr:cNvSpPr txBox="1"/>
      </xdr:nvSpPr>
      <xdr:spPr>
        <a:xfrm>
          <a:off x="0" y="5511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1"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62865</xdr:rowOff>
    </xdr:from>
    <xdr:to xmlns:xdr="http://schemas.openxmlformats.org/drawingml/2006/spreadsheetDrawing">
      <xdr:col>23</xdr:col>
      <xdr:colOff>133350</xdr:colOff>
      <xdr:row>44</xdr:row>
      <xdr:rowOff>161925</xdr:rowOff>
    </xdr:to>
    <xdr:cxnSp macro="">
      <xdr:nvCxnSpPr>
        <xdr:cNvPr id="62" name="直線コネクタ 61"/>
        <xdr:cNvCxnSpPr/>
      </xdr:nvCxnSpPr>
      <xdr:spPr>
        <a:xfrm flipV="1">
          <a:off x="4471035" y="6097905"/>
          <a:ext cx="0" cy="1440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133985</xdr:rowOff>
    </xdr:from>
    <xdr:ext cx="762000" cy="253365"/>
    <xdr:sp macro="" textlink="">
      <xdr:nvSpPr>
        <xdr:cNvPr id="63" name="財政力最小値テキスト"/>
        <xdr:cNvSpPr txBox="1"/>
      </xdr:nvSpPr>
      <xdr:spPr>
        <a:xfrm>
          <a:off x="4538980" y="7510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161925</xdr:rowOff>
    </xdr:from>
    <xdr:to xmlns:xdr="http://schemas.openxmlformats.org/drawingml/2006/spreadsheetDrawing">
      <xdr:col>24</xdr:col>
      <xdr:colOff>12700</xdr:colOff>
      <xdr:row>44</xdr:row>
      <xdr:rowOff>161925</xdr:rowOff>
    </xdr:to>
    <xdr:cxnSp macro="">
      <xdr:nvCxnSpPr>
        <xdr:cNvPr id="64" name="直線コネクタ 63"/>
        <xdr:cNvCxnSpPr/>
      </xdr:nvCxnSpPr>
      <xdr:spPr>
        <a:xfrm>
          <a:off x="4382135" y="75380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147955</xdr:rowOff>
    </xdr:from>
    <xdr:ext cx="762000" cy="253365"/>
    <xdr:sp macro="" textlink="">
      <xdr:nvSpPr>
        <xdr:cNvPr id="65" name="財政力最大値テキスト"/>
        <xdr:cNvSpPr txBox="1"/>
      </xdr:nvSpPr>
      <xdr:spPr>
        <a:xfrm>
          <a:off x="4538980" y="5847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62865</xdr:rowOff>
    </xdr:from>
    <xdr:to xmlns:xdr="http://schemas.openxmlformats.org/drawingml/2006/spreadsheetDrawing">
      <xdr:col>24</xdr:col>
      <xdr:colOff>12700</xdr:colOff>
      <xdr:row>36</xdr:row>
      <xdr:rowOff>62865</xdr:rowOff>
    </xdr:to>
    <xdr:cxnSp macro="">
      <xdr:nvCxnSpPr>
        <xdr:cNvPr id="66" name="直線コネクタ 65"/>
        <xdr:cNvCxnSpPr/>
      </xdr:nvCxnSpPr>
      <xdr:spPr>
        <a:xfrm>
          <a:off x="4382135" y="60979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118745</xdr:rowOff>
    </xdr:from>
    <xdr:to xmlns:xdr="http://schemas.openxmlformats.org/drawingml/2006/spreadsheetDrawing">
      <xdr:col>23</xdr:col>
      <xdr:colOff>133350</xdr:colOff>
      <xdr:row>42</xdr:row>
      <xdr:rowOff>166370</xdr:rowOff>
    </xdr:to>
    <xdr:cxnSp macro="">
      <xdr:nvCxnSpPr>
        <xdr:cNvPr id="67" name="直線コネクタ 66"/>
        <xdr:cNvCxnSpPr/>
      </xdr:nvCxnSpPr>
      <xdr:spPr>
        <a:xfrm>
          <a:off x="3716655" y="7159625"/>
          <a:ext cx="7543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90805</xdr:rowOff>
    </xdr:from>
    <xdr:ext cx="762000" cy="252730"/>
    <xdr:sp macro="" textlink="">
      <xdr:nvSpPr>
        <xdr:cNvPr id="68" name="財政力平均値テキスト"/>
        <xdr:cNvSpPr txBox="1"/>
      </xdr:nvSpPr>
      <xdr:spPr>
        <a:xfrm>
          <a:off x="4538980" y="66287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74295</xdr:rowOff>
    </xdr:from>
    <xdr:to xmlns:xdr="http://schemas.openxmlformats.org/drawingml/2006/spreadsheetDrawing">
      <xdr:col>23</xdr:col>
      <xdr:colOff>184150</xdr:colOff>
      <xdr:row>41</xdr:row>
      <xdr:rowOff>5715</xdr:rowOff>
    </xdr:to>
    <xdr:sp macro="" textlink="">
      <xdr:nvSpPr>
        <xdr:cNvPr id="69" name="フローチャート: 判断 68"/>
        <xdr:cNvSpPr/>
      </xdr:nvSpPr>
      <xdr:spPr>
        <a:xfrm>
          <a:off x="4420235"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95250</xdr:rowOff>
    </xdr:from>
    <xdr:to xmlns:xdr="http://schemas.openxmlformats.org/drawingml/2006/spreadsheetDrawing">
      <xdr:col>19</xdr:col>
      <xdr:colOff>133350</xdr:colOff>
      <xdr:row>42</xdr:row>
      <xdr:rowOff>118745</xdr:rowOff>
    </xdr:to>
    <xdr:cxnSp macro="">
      <xdr:nvCxnSpPr>
        <xdr:cNvPr id="70" name="直線コネクタ 69"/>
        <xdr:cNvCxnSpPr/>
      </xdr:nvCxnSpPr>
      <xdr:spPr>
        <a:xfrm>
          <a:off x="2911475" y="7136130"/>
          <a:ext cx="8051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74295</xdr:rowOff>
    </xdr:from>
    <xdr:to xmlns:xdr="http://schemas.openxmlformats.org/drawingml/2006/spreadsheetDrawing">
      <xdr:col>19</xdr:col>
      <xdr:colOff>184150</xdr:colOff>
      <xdr:row>41</xdr:row>
      <xdr:rowOff>5715</xdr:rowOff>
    </xdr:to>
    <xdr:sp macro="" textlink="">
      <xdr:nvSpPr>
        <xdr:cNvPr id="71" name="フローチャート: 判断 70"/>
        <xdr:cNvSpPr/>
      </xdr:nvSpPr>
      <xdr:spPr>
        <a:xfrm>
          <a:off x="3665855"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6600" cy="252730"/>
    <xdr:sp macro="" textlink="">
      <xdr:nvSpPr>
        <xdr:cNvPr id="72" name="テキスト ボックス 71"/>
        <xdr:cNvSpPr txBox="1"/>
      </xdr:nvSpPr>
      <xdr:spPr>
        <a:xfrm>
          <a:off x="3377565" y="65544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72390</xdr:rowOff>
    </xdr:from>
    <xdr:to xmlns:xdr="http://schemas.openxmlformats.org/drawingml/2006/spreadsheetDrawing">
      <xdr:col>15</xdr:col>
      <xdr:colOff>82550</xdr:colOff>
      <xdr:row>42</xdr:row>
      <xdr:rowOff>95250</xdr:rowOff>
    </xdr:to>
    <xdr:cxnSp macro="">
      <xdr:nvCxnSpPr>
        <xdr:cNvPr id="73" name="直線コネクタ 72"/>
        <xdr:cNvCxnSpPr/>
      </xdr:nvCxnSpPr>
      <xdr:spPr>
        <a:xfrm>
          <a:off x="2106295" y="7113270"/>
          <a:ext cx="8051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74295</xdr:rowOff>
    </xdr:from>
    <xdr:to xmlns:xdr="http://schemas.openxmlformats.org/drawingml/2006/spreadsheetDrawing">
      <xdr:col>15</xdr:col>
      <xdr:colOff>133350</xdr:colOff>
      <xdr:row>41</xdr:row>
      <xdr:rowOff>5715</xdr:rowOff>
    </xdr:to>
    <xdr:sp macro="" textlink="">
      <xdr:nvSpPr>
        <xdr:cNvPr id="74" name="フローチャート: 判断 73"/>
        <xdr:cNvSpPr/>
      </xdr:nvSpPr>
      <xdr:spPr>
        <a:xfrm>
          <a:off x="2860675" y="67798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16510</xdr:rowOff>
    </xdr:from>
    <xdr:ext cx="761365" cy="252730"/>
    <xdr:sp macro="" textlink="">
      <xdr:nvSpPr>
        <xdr:cNvPr id="75" name="テキスト ボックス 74"/>
        <xdr:cNvSpPr txBox="1"/>
      </xdr:nvSpPr>
      <xdr:spPr>
        <a:xfrm>
          <a:off x="2572385" y="65544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72390</xdr:rowOff>
    </xdr:from>
    <xdr:to xmlns:xdr="http://schemas.openxmlformats.org/drawingml/2006/spreadsheetDrawing">
      <xdr:col>11</xdr:col>
      <xdr:colOff>31750</xdr:colOff>
      <xdr:row>42</xdr:row>
      <xdr:rowOff>72390</xdr:rowOff>
    </xdr:to>
    <xdr:cxnSp macro="">
      <xdr:nvCxnSpPr>
        <xdr:cNvPr id="76" name="直線コネクタ 75"/>
        <xdr:cNvCxnSpPr/>
      </xdr:nvCxnSpPr>
      <xdr:spPr>
        <a:xfrm>
          <a:off x="1320165" y="711327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40</xdr:row>
      <xdr:rowOff>121920</xdr:rowOff>
    </xdr:from>
    <xdr:to xmlns:xdr="http://schemas.openxmlformats.org/drawingml/2006/spreadsheetDrawing">
      <xdr:col>11</xdr:col>
      <xdr:colOff>82550</xdr:colOff>
      <xdr:row>41</xdr:row>
      <xdr:rowOff>53340</xdr:rowOff>
    </xdr:to>
    <xdr:sp macro="" textlink="">
      <xdr:nvSpPr>
        <xdr:cNvPr id="77" name="フローチャート: 判断 76"/>
        <xdr:cNvSpPr/>
      </xdr:nvSpPr>
      <xdr:spPr>
        <a:xfrm>
          <a:off x="2074545" y="68275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62865</xdr:rowOff>
    </xdr:from>
    <xdr:ext cx="762000" cy="253365"/>
    <xdr:sp macro="" textlink="">
      <xdr:nvSpPr>
        <xdr:cNvPr id="78" name="テキスト ボックス 77"/>
        <xdr:cNvSpPr txBox="1"/>
      </xdr:nvSpPr>
      <xdr:spPr>
        <a:xfrm>
          <a:off x="1767205" y="6600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1270</xdr:rowOff>
    </xdr:from>
    <xdr:to xmlns:xdr="http://schemas.openxmlformats.org/drawingml/2006/spreadsheetDrawing">
      <xdr:col>7</xdr:col>
      <xdr:colOff>31750</xdr:colOff>
      <xdr:row>41</xdr:row>
      <xdr:rowOff>100330</xdr:rowOff>
    </xdr:to>
    <xdr:sp macro="" textlink="">
      <xdr:nvSpPr>
        <xdr:cNvPr id="79" name="フローチャート: 判断 78"/>
        <xdr:cNvSpPr/>
      </xdr:nvSpPr>
      <xdr:spPr>
        <a:xfrm>
          <a:off x="1271270" y="68745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110490</xdr:rowOff>
    </xdr:from>
    <xdr:ext cx="761365" cy="253365"/>
    <xdr:sp macro="" textlink="">
      <xdr:nvSpPr>
        <xdr:cNvPr id="80" name="テキスト ボックス 79"/>
        <xdr:cNvSpPr txBox="1"/>
      </xdr:nvSpPr>
      <xdr:spPr>
        <a:xfrm>
          <a:off x="962025" y="66484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52730"/>
    <xdr:sp macro="" textlink="">
      <xdr:nvSpPr>
        <xdr:cNvPr id="81" name="テキスト ボックス 80"/>
        <xdr:cNvSpPr txBox="1"/>
      </xdr:nvSpPr>
      <xdr:spPr>
        <a:xfrm>
          <a:off x="427609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52730"/>
    <xdr:sp macro="" textlink="">
      <xdr:nvSpPr>
        <xdr:cNvPr id="82" name="テキスト ボックス 81"/>
        <xdr:cNvSpPr txBox="1"/>
      </xdr:nvSpPr>
      <xdr:spPr>
        <a:xfrm>
          <a:off x="352171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61365" cy="252730"/>
    <xdr:sp macro="" textlink="">
      <xdr:nvSpPr>
        <xdr:cNvPr id="83" name="テキスト ボックス 82"/>
        <xdr:cNvSpPr txBox="1"/>
      </xdr:nvSpPr>
      <xdr:spPr>
        <a:xfrm>
          <a:off x="2716530" y="80073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52730"/>
    <xdr:sp macro="" textlink="">
      <xdr:nvSpPr>
        <xdr:cNvPr id="84" name="テキスト ボックス 83"/>
        <xdr:cNvSpPr txBox="1"/>
      </xdr:nvSpPr>
      <xdr:spPr>
        <a:xfrm>
          <a:off x="191135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52730"/>
    <xdr:sp macro="" textlink="">
      <xdr:nvSpPr>
        <xdr:cNvPr id="85" name="テキスト ボックス 84"/>
        <xdr:cNvSpPr txBox="1"/>
      </xdr:nvSpPr>
      <xdr:spPr>
        <a:xfrm>
          <a:off x="1127125"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116840</xdr:rowOff>
    </xdr:from>
    <xdr:to xmlns:xdr="http://schemas.openxmlformats.org/drawingml/2006/spreadsheetDrawing">
      <xdr:col>23</xdr:col>
      <xdr:colOff>184150</xdr:colOff>
      <xdr:row>43</xdr:row>
      <xdr:rowOff>48895</xdr:rowOff>
    </xdr:to>
    <xdr:sp macro="" textlink="">
      <xdr:nvSpPr>
        <xdr:cNvPr id="86" name="楕円 85"/>
        <xdr:cNvSpPr/>
      </xdr:nvSpPr>
      <xdr:spPr>
        <a:xfrm>
          <a:off x="4420235" y="71577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89535</xdr:rowOff>
    </xdr:from>
    <xdr:ext cx="762000" cy="252730"/>
    <xdr:sp macro="" textlink="">
      <xdr:nvSpPr>
        <xdr:cNvPr id="87" name="財政力該当値テキスト"/>
        <xdr:cNvSpPr txBox="1"/>
      </xdr:nvSpPr>
      <xdr:spPr>
        <a:xfrm>
          <a:off x="4538980" y="71304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69850</xdr:rowOff>
    </xdr:from>
    <xdr:to xmlns:xdr="http://schemas.openxmlformats.org/drawingml/2006/spreadsheetDrawing">
      <xdr:col>19</xdr:col>
      <xdr:colOff>184150</xdr:colOff>
      <xdr:row>43</xdr:row>
      <xdr:rowOff>1270</xdr:rowOff>
    </xdr:to>
    <xdr:sp macro="" textlink="">
      <xdr:nvSpPr>
        <xdr:cNvPr id="88" name="楕円 87"/>
        <xdr:cNvSpPr/>
      </xdr:nvSpPr>
      <xdr:spPr>
        <a:xfrm>
          <a:off x="3665855" y="71107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153670</xdr:rowOff>
    </xdr:from>
    <xdr:ext cx="736600" cy="253365"/>
    <xdr:sp macro="" textlink="">
      <xdr:nvSpPr>
        <xdr:cNvPr id="89" name="テキスト ボックス 88"/>
        <xdr:cNvSpPr txBox="1"/>
      </xdr:nvSpPr>
      <xdr:spPr>
        <a:xfrm>
          <a:off x="3377565" y="71945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45720</xdr:rowOff>
    </xdr:from>
    <xdr:to xmlns:xdr="http://schemas.openxmlformats.org/drawingml/2006/spreadsheetDrawing">
      <xdr:col>15</xdr:col>
      <xdr:colOff>133350</xdr:colOff>
      <xdr:row>42</xdr:row>
      <xdr:rowOff>145415</xdr:rowOff>
    </xdr:to>
    <xdr:sp macro="" textlink="">
      <xdr:nvSpPr>
        <xdr:cNvPr id="90" name="楕円 89"/>
        <xdr:cNvSpPr/>
      </xdr:nvSpPr>
      <xdr:spPr>
        <a:xfrm>
          <a:off x="2860675" y="70866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130175</xdr:rowOff>
    </xdr:from>
    <xdr:ext cx="761365" cy="253365"/>
    <xdr:sp macro="" textlink="">
      <xdr:nvSpPr>
        <xdr:cNvPr id="91" name="テキスト ボックス 90"/>
        <xdr:cNvSpPr txBox="1"/>
      </xdr:nvSpPr>
      <xdr:spPr>
        <a:xfrm>
          <a:off x="2572385" y="71710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22225</xdr:rowOff>
    </xdr:from>
    <xdr:to xmlns:xdr="http://schemas.openxmlformats.org/drawingml/2006/spreadsheetDrawing">
      <xdr:col>11</xdr:col>
      <xdr:colOff>82550</xdr:colOff>
      <xdr:row>42</xdr:row>
      <xdr:rowOff>121920</xdr:rowOff>
    </xdr:to>
    <xdr:sp macro="" textlink="">
      <xdr:nvSpPr>
        <xdr:cNvPr id="92" name="楕円 91"/>
        <xdr:cNvSpPr/>
      </xdr:nvSpPr>
      <xdr:spPr>
        <a:xfrm>
          <a:off x="2074545" y="70631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106680</xdr:rowOff>
    </xdr:from>
    <xdr:ext cx="762000" cy="252730"/>
    <xdr:sp macro="" textlink="">
      <xdr:nvSpPr>
        <xdr:cNvPr id="93" name="テキスト ボックス 92"/>
        <xdr:cNvSpPr txBox="1"/>
      </xdr:nvSpPr>
      <xdr:spPr>
        <a:xfrm>
          <a:off x="1767205" y="7147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22225</xdr:rowOff>
    </xdr:from>
    <xdr:to xmlns:xdr="http://schemas.openxmlformats.org/drawingml/2006/spreadsheetDrawing">
      <xdr:col>7</xdr:col>
      <xdr:colOff>31750</xdr:colOff>
      <xdr:row>42</xdr:row>
      <xdr:rowOff>121920</xdr:rowOff>
    </xdr:to>
    <xdr:sp macro="" textlink="">
      <xdr:nvSpPr>
        <xdr:cNvPr id="94" name="楕円 93"/>
        <xdr:cNvSpPr/>
      </xdr:nvSpPr>
      <xdr:spPr>
        <a:xfrm>
          <a:off x="1271270" y="706310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106680</xdr:rowOff>
    </xdr:from>
    <xdr:ext cx="761365" cy="252730"/>
    <xdr:sp macro="" textlink="">
      <xdr:nvSpPr>
        <xdr:cNvPr id="95" name="テキスト ボックス 94"/>
        <xdr:cNvSpPr txBox="1"/>
      </xdr:nvSpPr>
      <xdr:spPr>
        <a:xfrm>
          <a:off x="962025" y="71475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6" name="正方形/長方形 95"/>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97" name="テキスト ボックス 96"/>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50365" cy="350520"/>
    <xdr:sp macro="" textlink="">
      <xdr:nvSpPr>
        <xdr:cNvPr id="98" name="テキスト ボックス 97"/>
        <xdr:cNvSpPr txBox="1"/>
      </xdr:nvSpPr>
      <xdr:spPr>
        <a:xfrm>
          <a:off x="2945130" y="895921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99" name="正方形/長方形 98"/>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0" name="正方形/長方形 99"/>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1" name="正方形/長方形 100"/>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2" name="正方形/長方形 101"/>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3" name="正方形/長方形 102"/>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4" name="正方形/長方形 103"/>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07" name="正方形/長方形 106"/>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08" name="テキスト ボックス 107"/>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dk1"/>
              </a:solidFill>
              <a:effectLst/>
              <a:latin typeface="ＭＳ Ｐゴシック"/>
              <a:ea typeface="ＭＳ Ｐゴシック"/>
              <a:cs typeface="+mn-cs"/>
            </a:rPr>
            <a:t>　</a:t>
          </a:r>
          <a:r>
            <a:rPr kumimoji="1" lang="ja-JP" altLang="ja-JP" sz="1300" baseline="0">
              <a:solidFill>
                <a:schemeClr val="dk1"/>
              </a:solidFill>
              <a:effectLst/>
              <a:latin typeface="ＭＳ Ｐゴシック"/>
              <a:ea typeface="ＭＳ Ｐゴシック"/>
              <a:cs typeface="+mn-cs"/>
            </a:rPr>
            <a:t>経常収支比率は</a:t>
          </a:r>
          <a:r>
            <a:rPr kumimoji="1" lang="en-US" altLang="ja-JP" sz="1300" baseline="0">
              <a:solidFill>
                <a:schemeClr val="dk1"/>
              </a:solidFill>
              <a:effectLst/>
              <a:latin typeface="ＭＳ Ｐゴシック"/>
              <a:ea typeface="ＭＳ Ｐゴシック"/>
              <a:cs typeface="+mn-cs"/>
            </a:rPr>
            <a:t>88.9</a:t>
          </a:r>
          <a:r>
            <a:rPr kumimoji="1" lang="ja-JP" altLang="ja-JP" sz="1300" baseline="0">
              <a:solidFill>
                <a:schemeClr val="dk1"/>
              </a:solidFill>
              <a:effectLst/>
              <a:latin typeface="ＭＳ Ｐゴシック"/>
              <a:ea typeface="ＭＳ Ｐゴシック"/>
              <a:cs typeface="+mn-cs"/>
            </a:rPr>
            <a:t>％となり、前年度対比</a:t>
          </a:r>
          <a:r>
            <a:rPr kumimoji="1" lang="en-US" altLang="ja-JP" sz="1300" baseline="0">
              <a:solidFill>
                <a:schemeClr val="dk1"/>
              </a:solidFill>
              <a:effectLst/>
              <a:latin typeface="ＭＳ Ｐゴシック"/>
              <a:ea typeface="ＭＳ Ｐゴシック"/>
              <a:cs typeface="+mn-cs"/>
            </a:rPr>
            <a:t>4.9</a:t>
          </a:r>
          <a:r>
            <a:rPr kumimoji="1" lang="ja-JP" altLang="ja-JP" sz="1300" baseline="0">
              <a:solidFill>
                <a:schemeClr val="dk1"/>
              </a:solidFill>
              <a:effectLst/>
              <a:latin typeface="ＭＳ Ｐゴシック"/>
              <a:ea typeface="ＭＳ Ｐゴシック"/>
              <a:cs typeface="+mn-cs"/>
            </a:rPr>
            <a:t>ポイント改善したものの、財政構造の弾力性は依然として低い状況となっている。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これは、経常一般財源において、臨時経済対策費・臨時財政対策債償還基金費の追加交付による地方交付税の増などにより、前年度から</a:t>
          </a:r>
          <a:r>
            <a:rPr kumimoji="1" lang="en-US" altLang="ja-JP" sz="1300" baseline="0">
              <a:solidFill>
                <a:schemeClr val="dk1"/>
              </a:solidFill>
              <a:effectLst/>
              <a:latin typeface="ＭＳ Ｐゴシック"/>
              <a:ea typeface="ＭＳ Ｐゴシック"/>
              <a:cs typeface="+mn-cs"/>
            </a:rPr>
            <a:t>8.1</a:t>
          </a:r>
          <a:r>
            <a:rPr kumimoji="1" lang="ja-JP" altLang="ja-JP" sz="1300" baseline="0">
              <a:solidFill>
                <a:schemeClr val="dk1"/>
              </a:solidFill>
              <a:effectLst/>
              <a:latin typeface="ＭＳ Ｐゴシック"/>
              <a:ea typeface="ＭＳ Ｐゴシック"/>
              <a:cs typeface="+mn-cs"/>
            </a:rPr>
            <a:t>％増となった一方、経常経費充当一般財源において、扶助費が増となったものの、前年度から</a:t>
          </a:r>
          <a:r>
            <a:rPr kumimoji="1" lang="en-US" altLang="ja-JP" sz="1300" baseline="0">
              <a:solidFill>
                <a:schemeClr val="dk1"/>
              </a:solidFill>
              <a:effectLst/>
              <a:latin typeface="ＭＳ Ｐゴシック"/>
              <a:ea typeface="ＭＳ Ｐゴシック"/>
              <a:cs typeface="+mn-cs"/>
            </a:rPr>
            <a:t>2.4</a:t>
          </a:r>
          <a:r>
            <a:rPr kumimoji="1" lang="ja-JP" altLang="ja-JP" sz="1300" baseline="0">
              <a:solidFill>
                <a:schemeClr val="dk1"/>
              </a:solidFill>
              <a:effectLst/>
              <a:latin typeface="ＭＳ Ｐゴシック"/>
              <a:ea typeface="ＭＳ Ｐゴシック"/>
              <a:cs typeface="+mn-cs"/>
            </a:rPr>
            <a:t>％増に留まったことが大きな要因である。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今後も収納対策の強化等による自主財源の確保や事務事業の見直し、行財政改革の取り組みによる経常経費の削減に努める。</a:t>
          </a:r>
          <a:endParaRPr lang="ja-JP" altLang="ja-JP" sz="1300" baseline="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09" name="テキスト ボックス 108"/>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52730"/>
    <xdr:sp macro="" textlink="">
      <xdr:nvSpPr>
        <xdr:cNvPr id="111" name="テキスト ボックス 110"/>
        <xdr:cNvSpPr txBox="1"/>
      </xdr:nvSpPr>
      <xdr:spPr>
        <a:xfrm>
          <a:off x="0" y="11595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2" name="直線コネクタ 111"/>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3" name="テキスト ボックス 112"/>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4" name="直線コネクタ 113"/>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5" name="テキスト ボックス 114"/>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6" name="直線コネクタ 115"/>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17" name="テキスト ボックス 116"/>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18" name="直線コネクタ 117"/>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3365"/>
    <xdr:sp macro="" textlink="">
      <xdr:nvSpPr>
        <xdr:cNvPr id="119" name="テキスト ボックス 118"/>
        <xdr:cNvSpPr txBox="1"/>
      </xdr:nvSpPr>
      <xdr:spPr>
        <a:xfrm>
          <a:off x="0" y="10022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0" name="直線コネクタ 119"/>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3365"/>
    <xdr:sp macro="" textlink="">
      <xdr:nvSpPr>
        <xdr:cNvPr id="121" name="テキスト ボックス 120"/>
        <xdr:cNvSpPr txBox="1"/>
      </xdr:nvSpPr>
      <xdr:spPr>
        <a:xfrm>
          <a:off x="0" y="96291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2" name="直線コネクタ 121"/>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2730"/>
    <xdr:sp macro="" textlink="">
      <xdr:nvSpPr>
        <xdr:cNvPr id="123" name="テキスト ボックス 122"/>
        <xdr:cNvSpPr txBox="1"/>
      </xdr:nvSpPr>
      <xdr:spPr>
        <a:xfrm>
          <a:off x="0" y="9236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129540</xdr:rowOff>
    </xdr:from>
    <xdr:to xmlns:xdr="http://schemas.openxmlformats.org/drawingml/2006/spreadsheetDrawing">
      <xdr:col>23</xdr:col>
      <xdr:colOff>133350</xdr:colOff>
      <xdr:row>68</xdr:row>
      <xdr:rowOff>13335</xdr:rowOff>
    </xdr:to>
    <xdr:cxnSp macro="">
      <xdr:nvCxnSpPr>
        <xdr:cNvPr id="125" name="直線コネクタ 124"/>
        <xdr:cNvCxnSpPr/>
      </xdr:nvCxnSpPr>
      <xdr:spPr>
        <a:xfrm flipV="1">
          <a:off x="4471035" y="10020300"/>
          <a:ext cx="0" cy="1392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153035</xdr:rowOff>
    </xdr:from>
    <xdr:ext cx="762000" cy="253365"/>
    <xdr:sp macro="" textlink="">
      <xdr:nvSpPr>
        <xdr:cNvPr id="126" name="財政構造の弾力性最小値テキスト"/>
        <xdr:cNvSpPr txBox="1"/>
      </xdr:nvSpPr>
      <xdr:spPr>
        <a:xfrm>
          <a:off x="4538980" y="11384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13335</xdr:rowOff>
    </xdr:from>
    <xdr:to xmlns:xdr="http://schemas.openxmlformats.org/drawingml/2006/spreadsheetDrawing">
      <xdr:col>24</xdr:col>
      <xdr:colOff>12700</xdr:colOff>
      <xdr:row>68</xdr:row>
      <xdr:rowOff>13335</xdr:rowOff>
    </xdr:to>
    <xdr:cxnSp macro="">
      <xdr:nvCxnSpPr>
        <xdr:cNvPr id="127" name="直線コネクタ 126"/>
        <xdr:cNvCxnSpPr/>
      </xdr:nvCxnSpPr>
      <xdr:spPr>
        <a:xfrm>
          <a:off x="4382135" y="114128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46990</xdr:rowOff>
    </xdr:from>
    <xdr:ext cx="762000" cy="252730"/>
    <xdr:sp macro="" textlink="">
      <xdr:nvSpPr>
        <xdr:cNvPr id="128" name="財政構造の弾力性最大値テキスト"/>
        <xdr:cNvSpPr txBox="1"/>
      </xdr:nvSpPr>
      <xdr:spPr>
        <a:xfrm>
          <a:off x="4538980" y="9770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129540</xdr:rowOff>
    </xdr:from>
    <xdr:to xmlns:xdr="http://schemas.openxmlformats.org/drawingml/2006/spreadsheetDrawing">
      <xdr:col>24</xdr:col>
      <xdr:colOff>12700</xdr:colOff>
      <xdr:row>59</xdr:row>
      <xdr:rowOff>129540</xdr:rowOff>
    </xdr:to>
    <xdr:cxnSp macro="">
      <xdr:nvCxnSpPr>
        <xdr:cNvPr id="129" name="直線コネクタ 128"/>
        <xdr:cNvCxnSpPr/>
      </xdr:nvCxnSpPr>
      <xdr:spPr>
        <a:xfrm>
          <a:off x="4382135" y="100203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132715</xdr:rowOff>
    </xdr:from>
    <xdr:to xmlns:xdr="http://schemas.openxmlformats.org/drawingml/2006/spreadsheetDrawing">
      <xdr:col>23</xdr:col>
      <xdr:colOff>133350</xdr:colOff>
      <xdr:row>67</xdr:row>
      <xdr:rowOff>15875</xdr:rowOff>
    </xdr:to>
    <xdr:cxnSp macro="">
      <xdr:nvCxnSpPr>
        <xdr:cNvPr id="130" name="直線コネクタ 129"/>
        <xdr:cNvCxnSpPr/>
      </xdr:nvCxnSpPr>
      <xdr:spPr>
        <a:xfrm flipV="1">
          <a:off x="3716655" y="10861675"/>
          <a:ext cx="75438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91440</xdr:rowOff>
    </xdr:from>
    <xdr:ext cx="762000" cy="252730"/>
    <xdr:sp macro="" textlink="">
      <xdr:nvSpPr>
        <xdr:cNvPr id="131" name="財政構造の弾力性平均値テキスト"/>
        <xdr:cNvSpPr txBox="1"/>
      </xdr:nvSpPr>
      <xdr:spPr>
        <a:xfrm>
          <a:off x="4538980" y="106527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74930</xdr:rowOff>
    </xdr:from>
    <xdr:to xmlns:xdr="http://schemas.openxmlformats.org/drawingml/2006/spreadsheetDrawing">
      <xdr:col>23</xdr:col>
      <xdr:colOff>184150</xdr:colOff>
      <xdr:row>65</xdr:row>
      <xdr:rowOff>6350</xdr:rowOff>
    </xdr:to>
    <xdr:sp macro="" textlink="">
      <xdr:nvSpPr>
        <xdr:cNvPr id="132" name="フローチャート: 判断 131"/>
        <xdr:cNvSpPr/>
      </xdr:nvSpPr>
      <xdr:spPr>
        <a:xfrm>
          <a:off x="4420235" y="10803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67</xdr:row>
      <xdr:rowOff>15875</xdr:rowOff>
    </xdr:from>
    <xdr:to xmlns:xdr="http://schemas.openxmlformats.org/drawingml/2006/spreadsheetDrawing">
      <xdr:col>19</xdr:col>
      <xdr:colOff>133350</xdr:colOff>
      <xdr:row>67</xdr:row>
      <xdr:rowOff>117475</xdr:rowOff>
    </xdr:to>
    <xdr:cxnSp macro="">
      <xdr:nvCxnSpPr>
        <xdr:cNvPr id="133" name="直線コネクタ 132"/>
        <xdr:cNvCxnSpPr/>
      </xdr:nvCxnSpPr>
      <xdr:spPr>
        <a:xfrm flipV="1">
          <a:off x="2911475" y="11247755"/>
          <a:ext cx="80518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160020</xdr:rowOff>
    </xdr:from>
    <xdr:to xmlns:xdr="http://schemas.openxmlformats.org/drawingml/2006/spreadsheetDrawing">
      <xdr:col>19</xdr:col>
      <xdr:colOff>184150</xdr:colOff>
      <xdr:row>66</xdr:row>
      <xdr:rowOff>91440</xdr:rowOff>
    </xdr:to>
    <xdr:sp macro="" textlink="">
      <xdr:nvSpPr>
        <xdr:cNvPr id="134" name="フローチャート: 判断 133"/>
        <xdr:cNvSpPr/>
      </xdr:nvSpPr>
      <xdr:spPr>
        <a:xfrm>
          <a:off x="3665855" y="11056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100965</xdr:rowOff>
    </xdr:from>
    <xdr:ext cx="736600" cy="253365"/>
    <xdr:sp macro="" textlink="">
      <xdr:nvSpPr>
        <xdr:cNvPr id="135" name="テキスト ボックス 134"/>
        <xdr:cNvSpPr txBox="1"/>
      </xdr:nvSpPr>
      <xdr:spPr>
        <a:xfrm>
          <a:off x="3377565" y="108299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151130</xdr:rowOff>
    </xdr:from>
    <xdr:to xmlns:xdr="http://schemas.openxmlformats.org/drawingml/2006/spreadsheetDrawing">
      <xdr:col>15</xdr:col>
      <xdr:colOff>82550</xdr:colOff>
      <xdr:row>67</xdr:row>
      <xdr:rowOff>117475</xdr:rowOff>
    </xdr:to>
    <xdr:cxnSp macro="">
      <xdr:nvCxnSpPr>
        <xdr:cNvPr id="136" name="直線コネクタ 135"/>
        <xdr:cNvCxnSpPr/>
      </xdr:nvCxnSpPr>
      <xdr:spPr>
        <a:xfrm>
          <a:off x="2106295" y="11215370"/>
          <a:ext cx="80518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66</xdr:row>
      <xdr:rowOff>46990</xdr:rowOff>
    </xdr:from>
    <xdr:to xmlns:xdr="http://schemas.openxmlformats.org/drawingml/2006/spreadsheetDrawing">
      <xdr:col>15</xdr:col>
      <xdr:colOff>133350</xdr:colOff>
      <xdr:row>66</xdr:row>
      <xdr:rowOff>146050</xdr:rowOff>
    </xdr:to>
    <xdr:sp macro="" textlink="">
      <xdr:nvSpPr>
        <xdr:cNvPr id="137" name="フローチャート: 判断 136"/>
        <xdr:cNvSpPr/>
      </xdr:nvSpPr>
      <xdr:spPr>
        <a:xfrm>
          <a:off x="2860675" y="11111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155575</xdr:rowOff>
    </xdr:from>
    <xdr:ext cx="761365" cy="252730"/>
    <xdr:sp macro="" textlink="">
      <xdr:nvSpPr>
        <xdr:cNvPr id="138" name="テキスト ボックス 137"/>
        <xdr:cNvSpPr txBox="1"/>
      </xdr:nvSpPr>
      <xdr:spPr>
        <a:xfrm>
          <a:off x="2572385" y="108845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66</xdr:row>
      <xdr:rowOff>112395</xdr:rowOff>
    </xdr:from>
    <xdr:to xmlns:xdr="http://schemas.openxmlformats.org/drawingml/2006/spreadsheetDrawing">
      <xdr:col>11</xdr:col>
      <xdr:colOff>31750</xdr:colOff>
      <xdr:row>66</xdr:row>
      <xdr:rowOff>151130</xdr:rowOff>
    </xdr:to>
    <xdr:cxnSp macro="">
      <xdr:nvCxnSpPr>
        <xdr:cNvPr id="139" name="直線コネクタ 138"/>
        <xdr:cNvCxnSpPr/>
      </xdr:nvCxnSpPr>
      <xdr:spPr>
        <a:xfrm>
          <a:off x="1320165" y="11176635"/>
          <a:ext cx="78613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65</xdr:row>
      <xdr:rowOff>160020</xdr:rowOff>
    </xdr:from>
    <xdr:to xmlns:xdr="http://schemas.openxmlformats.org/drawingml/2006/spreadsheetDrawing">
      <xdr:col>11</xdr:col>
      <xdr:colOff>82550</xdr:colOff>
      <xdr:row>66</xdr:row>
      <xdr:rowOff>91440</xdr:rowOff>
    </xdr:to>
    <xdr:sp macro="" textlink="">
      <xdr:nvSpPr>
        <xdr:cNvPr id="140" name="フローチャート: 判断 139"/>
        <xdr:cNvSpPr/>
      </xdr:nvSpPr>
      <xdr:spPr>
        <a:xfrm>
          <a:off x="2074545" y="11056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100965</xdr:rowOff>
    </xdr:from>
    <xdr:ext cx="762000" cy="253365"/>
    <xdr:sp macro="" textlink="">
      <xdr:nvSpPr>
        <xdr:cNvPr id="141" name="テキスト ボックス 140"/>
        <xdr:cNvSpPr txBox="1"/>
      </xdr:nvSpPr>
      <xdr:spPr>
        <a:xfrm>
          <a:off x="1767205" y="108299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15875</xdr:rowOff>
    </xdr:from>
    <xdr:to xmlns:xdr="http://schemas.openxmlformats.org/drawingml/2006/spreadsheetDrawing">
      <xdr:col>7</xdr:col>
      <xdr:colOff>31750</xdr:colOff>
      <xdr:row>66</xdr:row>
      <xdr:rowOff>114935</xdr:rowOff>
    </xdr:to>
    <xdr:sp macro="" textlink="">
      <xdr:nvSpPr>
        <xdr:cNvPr id="142" name="フローチャート: 判断 141"/>
        <xdr:cNvSpPr/>
      </xdr:nvSpPr>
      <xdr:spPr>
        <a:xfrm>
          <a:off x="1271270" y="1108011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125095</xdr:rowOff>
    </xdr:from>
    <xdr:ext cx="761365" cy="252730"/>
    <xdr:sp macro="" textlink="">
      <xdr:nvSpPr>
        <xdr:cNvPr id="143" name="テキスト ボックス 142"/>
        <xdr:cNvSpPr txBox="1"/>
      </xdr:nvSpPr>
      <xdr:spPr>
        <a:xfrm>
          <a:off x="962025" y="1085405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2730"/>
    <xdr:sp macro="" textlink="">
      <xdr:nvSpPr>
        <xdr:cNvPr id="144" name="テキスト ボックス 143"/>
        <xdr:cNvSpPr txBox="1"/>
      </xdr:nvSpPr>
      <xdr:spPr>
        <a:xfrm>
          <a:off x="427609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2730"/>
    <xdr:sp macro="" textlink="">
      <xdr:nvSpPr>
        <xdr:cNvPr id="145" name="テキスト ボックス 144"/>
        <xdr:cNvSpPr txBox="1"/>
      </xdr:nvSpPr>
      <xdr:spPr>
        <a:xfrm>
          <a:off x="352171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2730"/>
    <xdr:sp macro="" textlink="">
      <xdr:nvSpPr>
        <xdr:cNvPr id="146" name="テキスト ボックス 145"/>
        <xdr:cNvSpPr txBox="1"/>
      </xdr:nvSpPr>
      <xdr:spPr>
        <a:xfrm>
          <a:off x="2716530" y="117322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52730"/>
    <xdr:sp macro="" textlink="">
      <xdr:nvSpPr>
        <xdr:cNvPr id="147" name="テキスト ボックス 146"/>
        <xdr:cNvSpPr txBox="1"/>
      </xdr:nvSpPr>
      <xdr:spPr>
        <a:xfrm>
          <a:off x="191135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52730"/>
    <xdr:sp macro="" textlink="">
      <xdr:nvSpPr>
        <xdr:cNvPr id="148" name="テキスト ボックス 147"/>
        <xdr:cNvSpPr txBox="1"/>
      </xdr:nvSpPr>
      <xdr:spPr>
        <a:xfrm>
          <a:off x="1127125"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83185</xdr:rowOff>
    </xdr:from>
    <xdr:to xmlns:xdr="http://schemas.openxmlformats.org/drawingml/2006/spreadsheetDrawing">
      <xdr:col>23</xdr:col>
      <xdr:colOff>184150</xdr:colOff>
      <xdr:row>65</xdr:row>
      <xdr:rowOff>15240</xdr:rowOff>
    </xdr:to>
    <xdr:sp macro="" textlink="">
      <xdr:nvSpPr>
        <xdr:cNvPr id="149" name="楕円 148"/>
        <xdr:cNvSpPr/>
      </xdr:nvSpPr>
      <xdr:spPr>
        <a:xfrm>
          <a:off x="4420235" y="10812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55880</xdr:rowOff>
    </xdr:from>
    <xdr:ext cx="762000" cy="253365"/>
    <xdr:sp macro="" textlink="">
      <xdr:nvSpPr>
        <xdr:cNvPr id="150" name="財政構造の弾力性該当値テキスト"/>
        <xdr:cNvSpPr txBox="1"/>
      </xdr:nvSpPr>
      <xdr:spPr>
        <a:xfrm>
          <a:off x="4538980" y="10784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133350</xdr:rowOff>
    </xdr:from>
    <xdr:to xmlns:xdr="http://schemas.openxmlformats.org/drawingml/2006/spreadsheetDrawing">
      <xdr:col>19</xdr:col>
      <xdr:colOff>184150</xdr:colOff>
      <xdr:row>67</xdr:row>
      <xdr:rowOff>64770</xdr:rowOff>
    </xdr:to>
    <xdr:sp macro="" textlink="">
      <xdr:nvSpPr>
        <xdr:cNvPr id="151" name="楕円 150"/>
        <xdr:cNvSpPr/>
      </xdr:nvSpPr>
      <xdr:spPr>
        <a:xfrm>
          <a:off x="3665855" y="11197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50800</xdr:rowOff>
    </xdr:from>
    <xdr:ext cx="736600" cy="252730"/>
    <xdr:sp macro="" textlink="">
      <xdr:nvSpPr>
        <xdr:cNvPr id="152" name="テキスト ボックス 151"/>
        <xdr:cNvSpPr txBox="1"/>
      </xdr:nvSpPr>
      <xdr:spPr>
        <a:xfrm>
          <a:off x="3377565" y="112826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67</xdr:row>
      <xdr:rowOff>67945</xdr:rowOff>
    </xdr:from>
    <xdr:to xmlns:xdr="http://schemas.openxmlformats.org/drawingml/2006/spreadsheetDrawing">
      <xdr:col>15</xdr:col>
      <xdr:colOff>133350</xdr:colOff>
      <xdr:row>67</xdr:row>
      <xdr:rowOff>167005</xdr:rowOff>
    </xdr:to>
    <xdr:sp macro="" textlink="">
      <xdr:nvSpPr>
        <xdr:cNvPr id="153" name="楕円 152"/>
        <xdr:cNvSpPr/>
      </xdr:nvSpPr>
      <xdr:spPr>
        <a:xfrm>
          <a:off x="2860675" y="11299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151765</xdr:rowOff>
    </xdr:from>
    <xdr:ext cx="761365" cy="253365"/>
    <xdr:sp macro="" textlink="">
      <xdr:nvSpPr>
        <xdr:cNvPr id="154" name="テキスト ボックス 153"/>
        <xdr:cNvSpPr txBox="1"/>
      </xdr:nvSpPr>
      <xdr:spPr>
        <a:xfrm>
          <a:off x="2572385" y="1138364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66</xdr:row>
      <xdr:rowOff>101600</xdr:rowOff>
    </xdr:from>
    <xdr:to xmlns:xdr="http://schemas.openxmlformats.org/drawingml/2006/spreadsheetDrawing">
      <xdr:col>11</xdr:col>
      <xdr:colOff>82550</xdr:colOff>
      <xdr:row>67</xdr:row>
      <xdr:rowOff>33655</xdr:rowOff>
    </xdr:to>
    <xdr:sp macro="" textlink="">
      <xdr:nvSpPr>
        <xdr:cNvPr id="155" name="楕円 154"/>
        <xdr:cNvSpPr/>
      </xdr:nvSpPr>
      <xdr:spPr>
        <a:xfrm>
          <a:off x="2074545" y="111658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18415</xdr:rowOff>
    </xdr:from>
    <xdr:ext cx="762000" cy="253365"/>
    <xdr:sp macro="" textlink="">
      <xdr:nvSpPr>
        <xdr:cNvPr id="156" name="テキスト ボックス 155"/>
        <xdr:cNvSpPr txBox="1"/>
      </xdr:nvSpPr>
      <xdr:spPr>
        <a:xfrm>
          <a:off x="1767205" y="112502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62230</xdr:rowOff>
    </xdr:from>
    <xdr:to xmlns:xdr="http://schemas.openxmlformats.org/drawingml/2006/spreadsheetDrawing">
      <xdr:col>7</xdr:col>
      <xdr:colOff>31750</xdr:colOff>
      <xdr:row>66</xdr:row>
      <xdr:rowOff>162560</xdr:rowOff>
    </xdr:to>
    <xdr:sp macro="" textlink="">
      <xdr:nvSpPr>
        <xdr:cNvPr id="157" name="楕円 156"/>
        <xdr:cNvSpPr/>
      </xdr:nvSpPr>
      <xdr:spPr>
        <a:xfrm>
          <a:off x="1271270" y="1112647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147320</xdr:rowOff>
    </xdr:from>
    <xdr:ext cx="761365" cy="252730"/>
    <xdr:sp macro="" textlink="">
      <xdr:nvSpPr>
        <xdr:cNvPr id="158" name="テキスト ボックス 157"/>
        <xdr:cNvSpPr txBox="1"/>
      </xdr:nvSpPr>
      <xdr:spPr>
        <a:xfrm>
          <a:off x="962025" y="112115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59" name="正方形/長方形 158"/>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0" name="テキスト ボックス 159"/>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50365" cy="351155"/>
    <xdr:sp macro="" textlink="">
      <xdr:nvSpPr>
        <xdr:cNvPr id="161" name="テキスト ボックス 160"/>
        <xdr:cNvSpPr txBox="1"/>
      </xdr:nvSpPr>
      <xdr:spPr>
        <a:xfrm>
          <a:off x="3750945" y="12684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[116,130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2" name="正方形/長方形 161"/>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3" name="正方形/長方形 162"/>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4" name="正方形/長方形 163"/>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5" name="正方形/長方形 164"/>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6" name="正方形/長方形 165"/>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7" name="正方形/長方形 166"/>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8" name="正方形/長方形 167"/>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69" name="正方形/長方形 168"/>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0" name="正方形/長方形 169"/>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1" name="テキスト ボックス 170"/>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200" b="0" i="0" baseline="0">
              <a:solidFill>
                <a:schemeClr val="dk1"/>
              </a:solidFill>
              <a:effectLst/>
              <a:latin typeface="ＭＳ Ｐゴシック"/>
              <a:ea typeface="ＭＳ Ｐゴシック"/>
              <a:cs typeface="+mn-cs"/>
            </a:rPr>
            <a:t>　</a:t>
          </a:r>
          <a:r>
            <a:rPr kumimoji="1" lang="ja-JP" altLang="ja-JP" sz="1200" b="0" i="0" baseline="0">
              <a:solidFill>
                <a:schemeClr val="dk1"/>
              </a:solidFill>
              <a:effectLst/>
              <a:latin typeface="ＭＳ Ｐゴシック"/>
              <a:ea typeface="ＭＳ Ｐゴシック"/>
              <a:cs typeface="+mn-cs"/>
            </a:rPr>
            <a:t>人口</a:t>
          </a:r>
          <a:r>
            <a:rPr kumimoji="1" lang="en-US" altLang="ja-JP" sz="1200" b="0" i="0" baseline="0">
              <a:solidFill>
                <a:schemeClr val="dk1"/>
              </a:solidFill>
              <a:effectLst/>
              <a:latin typeface="ＭＳ Ｐゴシック"/>
              <a:ea typeface="ＭＳ Ｐゴシック"/>
              <a:cs typeface="+mn-cs"/>
            </a:rPr>
            <a:t>1</a:t>
          </a:r>
          <a:r>
            <a:rPr kumimoji="1" lang="ja-JP" altLang="ja-JP" sz="1200" b="0" i="0" baseline="0">
              <a:solidFill>
                <a:schemeClr val="dk1"/>
              </a:solidFill>
              <a:effectLst/>
              <a:latin typeface="ＭＳ Ｐゴシック"/>
              <a:ea typeface="ＭＳ Ｐゴシック"/>
              <a:cs typeface="+mn-cs"/>
            </a:rPr>
            <a:t>人当たり人件費・物件費等決算額は</a:t>
          </a:r>
          <a:r>
            <a:rPr kumimoji="1" lang="en-US" altLang="ja-JP" sz="1200" b="0" i="0" baseline="0">
              <a:solidFill>
                <a:schemeClr val="dk1"/>
              </a:solidFill>
              <a:effectLst/>
              <a:latin typeface="ＭＳ Ｐゴシック"/>
              <a:ea typeface="ＭＳ Ｐゴシック"/>
              <a:cs typeface="+mn-cs"/>
            </a:rPr>
            <a:t>116,130</a:t>
          </a:r>
          <a:r>
            <a:rPr kumimoji="1" lang="ja-JP" altLang="ja-JP" sz="1200" b="0" i="0" baseline="0">
              <a:solidFill>
                <a:schemeClr val="dk1"/>
              </a:solidFill>
              <a:effectLst/>
              <a:latin typeface="ＭＳ Ｐゴシック"/>
              <a:ea typeface="ＭＳ Ｐゴシック"/>
              <a:cs typeface="+mn-cs"/>
            </a:rPr>
            <a:t>円となり、前年度対比</a:t>
          </a:r>
          <a:r>
            <a:rPr kumimoji="1" lang="en-US" altLang="ja-JP" sz="1200" b="0" i="0" baseline="0">
              <a:solidFill>
                <a:schemeClr val="dk1"/>
              </a:solidFill>
              <a:effectLst/>
              <a:latin typeface="ＭＳ Ｐゴシック"/>
              <a:ea typeface="ＭＳ Ｐゴシック"/>
              <a:cs typeface="+mn-cs"/>
            </a:rPr>
            <a:t>7,391</a:t>
          </a:r>
          <a:r>
            <a:rPr kumimoji="1" lang="ja-JP" altLang="ja-JP" sz="1200" b="0" i="0" baseline="0">
              <a:solidFill>
                <a:schemeClr val="dk1"/>
              </a:solidFill>
              <a:effectLst/>
              <a:latin typeface="ＭＳ Ｐゴシック"/>
              <a:ea typeface="ＭＳ Ｐゴシック"/>
              <a:cs typeface="+mn-cs"/>
            </a:rPr>
            <a:t>円の増となったものの、類似団体平均を</a:t>
          </a:r>
          <a:r>
            <a:rPr kumimoji="1" lang="en-US" altLang="ja-JP" sz="1200" b="0" i="0" baseline="0">
              <a:solidFill>
                <a:schemeClr val="dk1"/>
              </a:solidFill>
              <a:effectLst/>
              <a:latin typeface="ＭＳ Ｐゴシック"/>
              <a:ea typeface="ＭＳ Ｐゴシック"/>
              <a:cs typeface="+mn-cs"/>
            </a:rPr>
            <a:t>10,042</a:t>
          </a:r>
          <a:r>
            <a:rPr kumimoji="1" lang="ja-JP" altLang="ja-JP" sz="1200" b="0" i="0" baseline="0">
              <a:solidFill>
                <a:schemeClr val="dk1"/>
              </a:solidFill>
              <a:effectLst/>
              <a:latin typeface="ＭＳ Ｐゴシック"/>
              <a:ea typeface="ＭＳ Ｐゴシック"/>
              <a:cs typeface="+mn-cs"/>
            </a:rPr>
            <a:t>円下回る結果となった。</a:t>
          </a:r>
          <a:endParaRPr lang="ja-JP" altLang="ja-JP" sz="1200">
            <a:effectLst/>
            <a:latin typeface="ＭＳ Ｐゴシック"/>
            <a:ea typeface="ＭＳ Ｐゴシック"/>
          </a:endParaRPr>
        </a:p>
        <a:p>
          <a:pPr eaLnBrk="1" fontAlgn="auto" latinLnBrk="0" hangingPunct="1"/>
          <a:r>
            <a:rPr kumimoji="1" lang="ja-JP" altLang="ja-JP" sz="1200" b="0" i="0" baseline="0">
              <a:solidFill>
                <a:schemeClr val="dk1"/>
              </a:solidFill>
              <a:effectLst/>
              <a:latin typeface="ＭＳ Ｐゴシック"/>
              <a:ea typeface="ＭＳ Ｐゴシック"/>
              <a:cs typeface="+mn-cs"/>
            </a:rPr>
            <a:t>　増額となった主な要因である物件費については、新型コロナウイルスワクチン接種の実施に伴い、予防接種委託料が増となったこと、また児童発達支援センター「ふじ学園」の指定管理者制度導入に伴い、指定管理委託料が増となったことなどにより、物件費全体が</a:t>
          </a:r>
          <a:r>
            <a:rPr kumimoji="1" lang="en-US" altLang="ja-JP" sz="1200" b="0" i="0" baseline="0">
              <a:solidFill>
                <a:schemeClr val="dk1"/>
              </a:solidFill>
              <a:effectLst/>
              <a:latin typeface="ＭＳ Ｐゴシック"/>
              <a:ea typeface="ＭＳ Ｐゴシック"/>
              <a:cs typeface="+mn-cs"/>
            </a:rPr>
            <a:t>1,475,662</a:t>
          </a:r>
          <a:r>
            <a:rPr kumimoji="1" lang="ja-JP" altLang="ja-JP" sz="1200" b="0" i="0" baseline="0">
              <a:solidFill>
                <a:schemeClr val="dk1"/>
              </a:solidFill>
              <a:effectLst/>
              <a:latin typeface="ＭＳ Ｐゴシック"/>
              <a:ea typeface="ＭＳ Ｐゴシック"/>
              <a:cs typeface="+mn-cs"/>
            </a:rPr>
            <a:t>千円増となった。</a:t>
          </a:r>
          <a:endParaRPr lang="ja-JP" altLang="ja-JP" sz="1200">
            <a:effectLst/>
            <a:latin typeface="ＭＳ Ｐゴシック"/>
            <a:ea typeface="ＭＳ Ｐゴシック"/>
          </a:endParaRPr>
        </a:p>
        <a:p>
          <a:pPr eaLnBrk="1" fontAlgn="auto" latinLnBrk="0" hangingPunct="1"/>
          <a:r>
            <a:rPr kumimoji="1" lang="ja-JP" altLang="ja-JP" sz="1200" b="0" i="0" baseline="0">
              <a:solidFill>
                <a:schemeClr val="dk1"/>
              </a:solidFill>
              <a:effectLst/>
              <a:latin typeface="ＭＳ Ｐゴシック"/>
              <a:ea typeface="ＭＳ Ｐゴシック"/>
              <a:cs typeface="+mn-cs"/>
            </a:rPr>
            <a:t>　全国平均、県平均を下回る状況ではあるが、今後もより一層の物件費の削減に努めていく。</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2" name="テキスト ボックス 171"/>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3" name="直線コネクタ 172"/>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2730"/>
    <xdr:sp macro="" textlink="">
      <xdr:nvSpPr>
        <xdr:cNvPr id="174" name="テキスト ボックス 173"/>
        <xdr:cNvSpPr txBox="1"/>
      </xdr:nvSpPr>
      <xdr:spPr>
        <a:xfrm>
          <a:off x="0" y="15321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77470</xdr:rowOff>
    </xdr:from>
    <xdr:to xmlns:xdr="http://schemas.openxmlformats.org/drawingml/2006/spreadsheetDrawing">
      <xdr:col>27</xdr:col>
      <xdr:colOff>184150</xdr:colOff>
      <xdr:row>90</xdr:row>
      <xdr:rowOff>77470</xdr:rowOff>
    </xdr:to>
    <xdr:cxnSp macro="">
      <xdr:nvCxnSpPr>
        <xdr:cNvPr id="175" name="直線コネクタ 174"/>
        <xdr:cNvCxnSpPr/>
      </xdr:nvCxnSpPr>
      <xdr:spPr>
        <a:xfrm>
          <a:off x="699135" y="151650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106680</xdr:rowOff>
    </xdr:from>
    <xdr:ext cx="762000" cy="252730"/>
    <xdr:sp macro="" textlink="">
      <xdr:nvSpPr>
        <xdr:cNvPr id="176" name="テキスト ボックス 175"/>
        <xdr:cNvSpPr txBox="1"/>
      </xdr:nvSpPr>
      <xdr:spPr>
        <a:xfrm>
          <a:off x="0" y="15026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117475</xdr:rowOff>
    </xdr:from>
    <xdr:to xmlns:xdr="http://schemas.openxmlformats.org/drawingml/2006/spreadsheetDrawing">
      <xdr:col>27</xdr:col>
      <xdr:colOff>184150</xdr:colOff>
      <xdr:row>88</xdr:row>
      <xdr:rowOff>117475</xdr:rowOff>
    </xdr:to>
    <xdr:cxnSp macro="">
      <xdr:nvCxnSpPr>
        <xdr:cNvPr id="177" name="直線コネクタ 176"/>
        <xdr:cNvCxnSpPr/>
      </xdr:nvCxnSpPr>
      <xdr:spPr>
        <a:xfrm>
          <a:off x="699135" y="148697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146685</xdr:rowOff>
    </xdr:from>
    <xdr:ext cx="762000" cy="252730"/>
    <xdr:sp macro="" textlink="">
      <xdr:nvSpPr>
        <xdr:cNvPr id="178" name="テキスト ボックス 177"/>
        <xdr:cNvSpPr txBox="1"/>
      </xdr:nvSpPr>
      <xdr:spPr>
        <a:xfrm>
          <a:off x="0" y="147313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158750</xdr:rowOff>
    </xdr:from>
    <xdr:to xmlns:xdr="http://schemas.openxmlformats.org/drawingml/2006/spreadsheetDrawing">
      <xdr:col>27</xdr:col>
      <xdr:colOff>184150</xdr:colOff>
      <xdr:row>86</xdr:row>
      <xdr:rowOff>158750</xdr:rowOff>
    </xdr:to>
    <xdr:cxnSp macro="">
      <xdr:nvCxnSpPr>
        <xdr:cNvPr id="179" name="直線コネクタ 178"/>
        <xdr:cNvCxnSpPr/>
      </xdr:nvCxnSpPr>
      <xdr:spPr>
        <a:xfrm>
          <a:off x="699135" y="14575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19050</xdr:rowOff>
    </xdr:from>
    <xdr:ext cx="762000" cy="253365"/>
    <xdr:sp macro="" textlink="">
      <xdr:nvSpPr>
        <xdr:cNvPr id="180" name="テキスト ボックス 179"/>
        <xdr:cNvSpPr txBox="1"/>
      </xdr:nvSpPr>
      <xdr:spPr>
        <a:xfrm>
          <a:off x="0" y="144360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1" name="直線コネクタ 180"/>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2" name="テキスト ボックス 181"/>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71755</xdr:rowOff>
    </xdr:from>
    <xdr:to xmlns:xdr="http://schemas.openxmlformats.org/drawingml/2006/spreadsheetDrawing">
      <xdr:col>27</xdr:col>
      <xdr:colOff>184150</xdr:colOff>
      <xdr:row>83</xdr:row>
      <xdr:rowOff>71755</xdr:rowOff>
    </xdr:to>
    <xdr:cxnSp macro="">
      <xdr:nvCxnSpPr>
        <xdr:cNvPr id="183" name="直線コネクタ 182"/>
        <xdr:cNvCxnSpPr/>
      </xdr:nvCxnSpPr>
      <xdr:spPr>
        <a:xfrm>
          <a:off x="699135" y="139858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99695</xdr:rowOff>
    </xdr:from>
    <xdr:ext cx="762000" cy="252730"/>
    <xdr:sp macro="" textlink="">
      <xdr:nvSpPr>
        <xdr:cNvPr id="184" name="テキスト ボックス 183"/>
        <xdr:cNvSpPr txBox="1"/>
      </xdr:nvSpPr>
      <xdr:spPr>
        <a:xfrm>
          <a:off x="0" y="138461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111760</xdr:rowOff>
    </xdr:from>
    <xdr:to xmlns:xdr="http://schemas.openxmlformats.org/drawingml/2006/spreadsheetDrawing">
      <xdr:col>27</xdr:col>
      <xdr:colOff>184150</xdr:colOff>
      <xdr:row>81</xdr:row>
      <xdr:rowOff>111760</xdr:rowOff>
    </xdr:to>
    <xdr:cxnSp macro="">
      <xdr:nvCxnSpPr>
        <xdr:cNvPr id="185" name="直線コネクタ 184"/>
        <xdr:cNvCxnSpPr/>
      </xdr:nvCxnSpPr>
      <xdr:spPr>
        <a:xfrm>
          <a:off x="699135" y="13690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140335</xdr:rowOff>
    </xdr:from>
    <xdr:ext cx="762000" cy="252730"/>
    <xdr:sp macro="" textlink="">
      <xdr:nvSpPr>
        <xdr:cNvPr id="186" name="テキスト ボックス 185"/>
        <xdr:cNvSpPr txBox="1"/>
      </xdr:nvSpPr>
      <xdr:spPr>
        <a:xfrm>
          <a:off x="0" y="135515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79</xdr:row>
      <xdr:rowOff>151765</xdr:rowOff>
    </xdr:from>
    <xdr:to xmlns:xdr="http://schemas.openxmlformats.org/drawingml/2006/spreadsheetDrawing">
      <xdr:col>27</xdr:col>
      <xdr:colOff>184150</xdr:colOff>
      <xdr:row>79</xdr:row>
      <xdr:rowOff>151765</xdr:rowOff>
    </xdr:to>
    <xdr:cxnSp macro="">
      <xdr:nvCxnSpPr>
        <xdr:cNvPr id="187" name="直線コネクタ 186"/>
        <xdr:cNvCxnSpPr/>
      </xdr:nvCxnSpPr>
      <xdr:spPr>
        <a:xfrm>
          <a:off x="699135" y="13395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13335</xdr:rowOff>
    </xdr:from>
    <xdr:ext cx="762000" cy="252730"/>
    <xdr:sp macro="" textlink="">
      <xdr:nvSpPr>
        <xdr:cNvPr id="188" name="テキスト ボックス 187"/>
        <xdr:cNvSpPr txBox="1"/>
      </xdr:nvSpPr>
      <xdr:spPr>
        <a:xfrm>
          <a:off x="0" y="13256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9" name="直線コネクタ 188"/>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52730"/>
    <xdr:sp macro="" textlink="">
      <xdr:nvSpPr>
        <xdr:cNvPr id="190" name="テキスト ボックス 189"/>
        <xdr:cNvSpPr txBox="1"/>
      </xdr:nvSpPr>
      <xdr:spPr>
        <a:xfrm>
          <a:off x="0" y="12961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91"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44450</xdr:rowOff>
    </xdr:from>
    <xdr:to xmlns:xdr="http://schemas.openxmlformats.org/drawingml/2006/spreadsheetDrawing">
      <xdr:col>23</xdr:col>
      <xdr:colOff>133350</xdr:colOff>
      <xdr:row>89</xdr:row>
      <xdr:rowOff>33655</xdr:rowOff>
    </xdr:to>
    <xdr:cxnSp macro="">
      <xdr:nvCxnSpPr>
        <xdr:cNvPr id="192" name="直線コネクタ 191"/>
        <xdr:cNvCxnSpPr/>
      </xdr:nvCxnSpPr>
      <xdr:spPr>
        <a:xfrm flipV="1">
          <a:off x="4471035" y="13623290"/>
          <a:ext cx="0" cy="1330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5715</xdr:rowOff>
    </xdr:from>
    <xdr:ext cx="762000" cy="253365"/>
    <xdr:sp macro="" textlink="">
      <xdr:nvSpPr>
        <xdr:cNvPr id="193" name="人件費・物件費等の状況最小値テキスト"/>
        <xdr:cNvSpPr txBox="1"/>
      </xdr:nvSpPr>
      <xdr:spPr>
        <a:xfrm>
          <a:off x="4538980" y="14925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33655</xdr:rowOff>
    </xdr:from>
    <xdr:to xmlns:xdr="http://schemas.openxmlformats.org/drawingml/2006/spreadsheetDrawing">
      <xdr:col>24</xdr:col>
      <xdr:colOff>12700</xdr:colOff>
      <xdr:row>89</xdr:row>
      <xdr:rowOff>33655</xdr:rowOff>
    </xdr:to>
    <xdr:cxnSp macro="">
      <xdr:nvCxnSpPr>
        <xdr:cNvPr id="194" name="直線コネクタ 193"/>
        <xdr:cNvCxnSpPr/>
      </xdr:nvCxnSpPr>
      <xdr:spPr>
        <a:xfrm>
          <a:off x="4382135" y="149536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128905</xdr:rowOff>
    </xdr:from>
    <xdr:ext cx="762000" cy="253365"/>
    <xdr:sp macro="" textlink="">
      <xdr:nvSpPr>
        <xdr:cNvPr id="195" name="人件費・物件費等の状況最大値テキスト"/>
        <xdr:cNvSpPr txBox="1"/>
      </xdr:nvSpPr>
      <xdr:spPr>
        <a:xfrm>
          <a:off x="4538980" y="13372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44450</xdr:rowOff>
    </xdr:from>
    <xdr:to xmlns:xdr="http://schemas.openxmlformats.org/drawingml/2006/spreadsheetDrawing">
      <xdr:col>24</xdr:col>
      <xdr:colOff>12700</xdr:colOff>
      <xdr:row>81</xdr:row>
      <xdr:rowOff>44450</xdr:rowOff>
    </xdr:to>
    <xdr:cxnSp macro="">
      <xdr:nvCxnSpPr>
        <xdr:cNvPr id="196" name="直線コネクタ 195"/>
        <xdr:cNvCxnSpPr/>
      </xdr:nvCxnSpPr>
      <xdr:spPr>
        <a:xfrm>
          <a:off x="4382135" y="136232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73025</xdr:rowOff>
    </xdr:from>
    <xdr:to xmlns:xdr="http://schemas.openxmlformats.org/drawingml/2006/spreadsheetDrawing">
      <xdr:col>23</xdr:col>
      <xdr:colOff>133350</xdr:colOff>
      <xdr:row>83</xdr:row>
      <xdr:rowOff>14605</xdr:rowOff>
    </xdr:to>
    <xdr:cxnSp macro="">
      <xdr:nvCxnSpPr>
        <xdr:cNvPr id="197" name="直線コネクタ 196"/>
        <xdr:cNvCxnSpPr/>
      </xdr:nvCxnSpPr>
      <xdr:spPr>
        <a:xfrm>
          <a:off x="3716655" y="13819505"/>
          <a:ext cx="75438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85725</xdr:rowOff>
    </xdr:from>
    <xdr:ext cx="762000" cy="252730"/>
    <xdr:sp macro="" textlink="">
      <xdr:nvSpPr>
        <xdr:cNvPr id="198" name="人件費・物件費等の状況平均値テキスト"/>
        <xdr:cNvSpPr txBox="1"/>
      </xdr:nvSpPr>
      <xdr:spPr>
        <a:xfrm>
          <a:off x="4538980" y="1399984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113030</xdr:rowOff>
    </xdr:from>
    <xdr:to xmlns:xdr="http://schemas.openxmlformats.org/drawingml/2006/spreadsheetDrawing">
      <xdr:col>23</xdr:col>
      <xdr:colOff>184150</xdr:colOff>
      <xdr:row>84</xdr:row>
      <xdr:rowOff>44450</xdr:rowOff>
    </xdr:to>
    <xdr:sp macro="" textlink="">
      <xdr:nvSpPr>
        <xdr:cNvPr id="199" name="フローチャート: 判断 198"/>
        <xdr:cNvSpPr/>
      </xdr:nvSpPr>
      <xdr:spPr>
        <a:xfrm>
          <a:off x="4420235" y="14027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101600</xdr:rowOff>
    </xdr:from>
    <xdr:to xmlns:xdr="http://schemas.openxmlformats.org/drawingml/2006/spreadsheetDrawing">
      <xdr:col>19</xdr:col>
      <xdr:colOff>133350</xdr:colOff>
      <xdr:row>82</xdr:row>
      <xdr:rowOff>73025</xdr:rowOff>
    </xdr:to>
    <xdr:cxnSp macro="">
      <xdr:nvCxnSpPr>
        <xdr:cNvPr id="200" name="直線コネクタ 199"/>
        <xdr:cNvCxnSpPr/>
      </xdr:nvCxnSpPr>
      <xdr:spPr>
        <a:xfrm>
          <a:off x="2911475" y="13680440"/>
          <a:ext cx="80518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161290</xdr:rowOff>
    </xdr:from>
    <xdr:to xmlns:xdr="http://schemas.openxmlformats.org/drawingml/2006/spreadsheetDrawing">
      <xdr:col>19</xdr:col>
      <xdr:colOff>184150</xdr:colOff>
      <xdr:row>83</xdr:row>
      <xdr:rowOff>92710</xdr:rowOff>
    </xdr:to>
    <xdr:sp macro="" textlink="">
      <xdr:nvSpPr>
        <xdr:cNvPr id="201" name="フローチャート: 判断 200"/>
        <xdr:cNvSpPr/>
      </xdr:nvSpPr>
      <xdr:spPr>
        <a:xfrm>
          <a:off x="3665855" y="13907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77470</xdr:rowOff>
    </xdr:from>
    <xdr:ext cx="736600" cy="252730"/>
    <xdr:sp macro="" textlink="">
      <xdr:nvSpPr>
        <xdr:cNvPr id="202" name="テキスト ボックス 201"/>
        <xdr:cNvSpPr txBox="1"/>
      </xdr:nvSpPr>
      <xdr:spPr>
        <a:xfrm>
          <a:off x="3377565" y="139915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27305</xdr:rowOff>
    </xdr:from>
    <xdr:to xmlns:xdr="http://schemas.openxmlformats.org/drawingml/2006/spreadsheetDrawing">
      <xdr:col>15</xdr:col>
      <xdr:colOff>82550</xdr:colOff>
      <xdr:row>81</xdr:row>
      <xdr:rowOff>101600</xdr:rowOff>
    </xdr:to>
    <xdr:cxnSp macro="">
      <xdr:nvCxnSpPr>
        <xdr:cNvPr id="203" name="直線コネクタ 202"/>
        <xdr:cNvCxnSpPr/>
      </xdr:nvCxnSpPr>
      <xdr:spPr>
        <a:xfrm>
          <a:off x="2106295" y="13606145"/>
          <a:ext cx="8051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70485</xdr:rowOff>
    </xdr:from>
    <xdr:to xmlns:xdr="http://schemas.openxmlformats.org/drawingml/2006/spreadsheetDrawing">
      <xdr:col>15</xdr:col>
      <xdr:colOff>133350</xdr:colOff>
      <xdr:row>83</xdr:row>
      <xdr:rowOff>1905</xdr:rowOff>
    </xdr:to>
    <xdr:sp macro="" textlink="">
      <xdr:nvSpPr>
        <xdr:cNvPr id="204" name="フローチャート: 判断 203"/>
        <xdr:cNvSpPr/>
      </xdr:nvSpPr>
      <xdr:spPr>
        <a:xfrm>
          <a:off x="2860675" y="13816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154305</xdr:rowOff>
    </xdr:from>
    <xdr:ext cx="761365" cy="253365"/>
    <xdr:sp macro="" textlink="">
      <xdr:nvSpPr>
        <xdr:cNvPr id="205" name="テキスト ボックス 204"/>
        <xdr:cNvSpPr txBox="1"/>
      </xdr:nvSpPr>
      <xdr:spPr>
        <a:xfrm>
          <a:off x="2572385" y="139007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13970</xdr:rowOff>
    </xdr:from>
    <xdr:to xmlns:xdr="http://schemas.openxmlformats.org/drawingml/2006/spreadsheetDrawing">
      <xdr:col>11</xdr:col>
      <xdr:colOff>31750</xdr:colOff>
      <xdr:row>81</xdr:row>
      <xdr:rowOff>27305</xdr:rowOff>
    </xdr:to>
    <xdr:cxnSp macro="">
      <xdr:nvCxnSpPr>
        <xdr:cNvPr id="206" name="直線コネクタ 205"/>
        <xdr:cNvCxnSpPr/>
      </xdr:nvCxnSpPr>
      <xdr:spPr>
        <a:xfrm>
          <a:off x="1320165" y="13592810"/>
          <a:ext cx="7861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82</xdr:row>
      <xdr:rowOff>5715</xdr:rowOff>
    </xdr:from>
    <xdr:to xmlns:xdr="http://schemas.openxmlformats.org/drawingml/2006/spreadsheetDrawing">
      <xdr:col>11</xdr:col>
      <xdr:colOff>82550</xdr:colOff>
      <xdr:row>82</xdr:row>
      <xdr:rowOff>106045</xdr:rowOff>
    </xdr:to>
    <xdr:sp macro="" textlink="">
      <xdr:nvSpPr>
        <xdr:cNvPr id="207" name="フローチャート: 判断 206"/>
        <xdr:cNvSpPr/>
      </xdr:nvSpPr>
      <xdr:spPr>
        <a:xfrm>
          <a:off x="2074545" y="137521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90805</xdr:rowOff>
    </xdr:from>
    <xdr:ext cx="762000" cy="252730"/>
    <xdr:sp macro="" textlink="">
      <xdr:nvSpPr>
        <xdr:cNvPr id="208" name="テキスト ボックス 207"/>
        <xdr:cNvSpPr txBox="1"/>
      </xdr:nvSpPr>
      <xdr:spPr>
        <a:xfrm>
          <a:off x="1767205" y="138372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160020</xdr:rowOff>
    </xdr:from>
    <xdr:to xmlns:xdr="http://schemas.openxmlformats.org/drawingml/2006/spreadsheetDrawing">
      <xdr:col>7</xdr:col>
      <xdr:colOff>31750</xdr:colOff>
      <xdr:row>82</xdr:row>
      <xdr:rowOff>91440</xdr:rowOff>
    </xdr:to>
    <xdr:sp macro="" textlink="">
      <xdr:nvSpPr>
        <xdr:cNvPr id="209" name="フローチャート: 判断 208"/>
        <xdr:cNvSpPr/>
      </xdr:nvSpPr>
      <xdr:spPr>
        <a:xfrm>
          <a:off x="1271270" y="137388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76200</xdr:rowOff>
    </xdr:from>
    <xdr:ext cx="761365" cy="253365"/>
    <xdr:sp macro="" textlink="">
      <xdr:nvSpPr>
        <xdr:cNvPr id="210" name="テキスト ボックス 209"/>
        <xdr:cNvSpPr txBox="1"/>
      </xdr:nvSpPr>
      <xdr:spPr>
        <a:xfrm>
          <a:off x="962025" y="138226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52730"/>
    <xdr:sp macro="" textlink="">
      <xdr:nvSpPr>
        <xdr:cNvPr id="211" name="テキスト ボックス 210"/>
        <xdr:cNvSpPr txBox="1"/>
      </xdr:nvSpPr>
      <xdr:spPr>
        <a:xfrm>
          <a:off x="427609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52730"/>
    <xdr:sp macro="" textlink="">
      <xdr:nvSpPr>
        <xdr:cNvPr id="212" name="テキスト ボックス 211"/>
        <xdr:cNvSpPr txBox="1"/>
      </xdr:nvSpPr>
      <xdr:spPr>
        <a:xfrm>
          <a:off x="352171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1365" cy="252730"/>
    <xdr:sp macro="" textlink="">
      <xdr:nvSpPr>
        <xdr:cNvPr id="213" name="テキスト ボックス 212"/>
        <xdr:cNvSpPr txBox="1"/>
      </xdr:nvSpPr>
      <xdr:spPr>
        <a:xfrm>
          <a:off x="2716530" y="15457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2730"/>
    <xdr:sp macro="" textlink="">
      <xdr:nvSpPr>
        <xdr:cNvPr id="214" name="テキスト ボックス 213"/>
        <xdr:cNvSpPr txBox="1"/>
      </xdr:nvSpPr>
      <xdr:spPr>
        <a:xfrm>
          <a:off x="191135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2730"/>
    <xdr:sp macro="" textlink="">
      <xdr:nvSpPr>
        <xdr:cNvPr id="215" name="テキスト ボックス 214"/>
        <xdr:cNvSpPr txBox="1"/>
      </xdr:nvSpPr>
      <xdr:spPr>
        <a:xfrm>
          <a:off x="1127125"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132080</xdr:rowOff>
    </xdr:from>
    <xdr:to xmlns:xdr="http://schemas.openxmlformats.org/drawingml/2006/spreadsheetDrawing">
      <xdr:col>23</xdr:col>
      <xdr:colOff>184150</xdr:colOff>
      <xdr:row>83</xdr:row>
      <xdr:rowOff>63500</xdr:rowOff>
    </xdr:to>
    <xdr:sp macro="" textlink="">
      <xdr:nvSpPr>
        <xdr:cNvPr id="216" name="楕円 215"/>
        <xdr:cNvSpPr/>
      </xdr:nvSpPr>
      <xdr:spPr>
        <a:xfrm>
          <a:off x="4420235" y="13878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148590</xdr:rowOff>
    </xdr:from>
    <xdr:ext cx="762000" cy="253365"/>
    <xdr:sp macro="" textlink="">
      <xdr:nvSpPr>
        <xdr:cNvPr id="217" name="人件費・物件費等の状況該当値テキスト"/>
        <xdr:cNvSpPr txBox="1"/>
      </xdr:nvSpPr>
      <xdr:spPr>
        <a:xfrm>
          <a:off x="4538980" y="13727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23495</xdr:rowOff>
    </xdr:from>
    <xdr:to xmlns:xdr="http://schemas.openxmlformats.org/drawingml/2006/spreadsheetDrawing">
      <xdr:col>19</xdr:col>
      <xdr:colOff>184150</xdr:colOff>
      <xdr:row>82</xdr:row>
      <xdr:rowOff>123190</xdr:rowOff>
    </xdr:to>
    <xdr:sp macro="" textlink="">
      <xdr:nvSpPr>
        <xdr:cNvPr id="218" name="楕円 217"/>
        <xdr:cNvSpPr/>
      </xdr:nvSpPr>
      <xdr:spPr>
        <a:xfrm>
          <a:off x="3665855" y="13769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132715</xdr:rowOff>
    </xdr:from>
    <xdr:ext cx="736600" cy="253365"/>
    <xdr:sp macro="" textlink="">
      <xdr:nvSpPr>
        <xdr:cNvPr id="219" name="テキスト ボックス 218"/>
        <xdr:cNvSpPr txBox="1"/>
      </xdr:nvSpPr>
      <xdr:spPr>
        <a:xfrm>
          <a:off x="3377565" y="135439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52070</xdr:rowOff>
    </xdr:from>
    <xdr:to xmlns:xdr="http://schemas.openxmlformats.org/drawingml/2006/spreadsheetDrawing">
      <xdr:col>15</xdr:col>
      <xdr:colOff>133350</xdr:colOff>
      <xdr:row>81</xdr:row>
      <xdr:rowOff>151130</xdr:rowOff>
    </xdr:to>
    <xdr:sp macro="" textlink="">
      <xdr:nvSpPr>
        <xdr:cNvPr id="220" name="楕円 219"/>
        <xdr:cNvSpPr/>
      </xdr:nvSpPr>
      <xdr:spPr>
        <a:xfrm>
          <a:off x="2860675" y="13630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161925</xdr:rowOff>
    </xdr:from>
    <xdr:ext cx="761365" cy="252730"/>
    <xdr:sp macro="" textlink="">
      <xdr:nvSpPr>
        <xdr:cNvPr id="221" name="テキスト ボックス 220"/>
        <xdr:cNvSpPr txBox="1"/>
      </xdr:nvSpPr>
      <xdr:spPr>
        <a:xfrm>
          <a:off x="2572385" y="134054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145415</xdr:rowOff>
    </xdr:from>
    <xdr:to xmlns:xdr="http://schemas.openxmlformats.org/drawingml/2006/spreadsheetDrawing">
      <xdr:col>11</xdr:col>
      <xdr:colOff>82550</xdr:colOff>
      <xdr:row>81</xdr:row>
      <xdr:rowOff>76835</xdr:rowOff>
    </xdr:to>
    <xdr:sp macro="" textlink="">
      <xdr:nvSpPr>
        <xdr:cNvPr id="222" name="楕円 221"/>
        <xdr:cNvSpPr/>
      </xdr:nvSpPr>
      <xdr:spPr>
        <a:xfrm>
          <a:off x="2074545" y="135566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86995</xdr:rowOff>
    </xdr:from>
    <xdr:ext cx="762000" cy="252730"/>
    <xdr:sp macro="" textlink="">
      <xdr:nvSpPr>
        <xdr:cNvPr id="223" name="テキスト ボックス 222"/>
        <xdr:cNvSpPr txBox="1"/>
      </xdr:nvSpPr>
      <xdr:spPr>
        <a:xfrm>
          <a:off x="1767205" y="133305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131445</xdr:rowOff>
    </xdr:from>
    <xdr:to xmlns:xdr="http://schemas.openxmlformats.org/drawingml/2006/spreadsheetDrawing">
      <xdr:col>7</xdr:col>
      <xdr:colOff>31750</xdr:colOff>
      <xdr:row>81</xdr:row>
      <xdr:rowOff>62865</xdr:rowOff>
    </xdr:to>
    <xdr:sp macro="" textlink="">
      <xdr:nvSpPr>
        <xdr:cNvPr id="224" name="楕円 223"/>
        <xdr:cNvSpPr/>
      </xdr:nvSpPr>
      <xdr:spPr>
        <a:xfrm>
          <a:off x="1271270" y="1354264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73025</xdr:rowOff>
    </xdr:from>
    <xdr:ext cx="761365" cy="253365"/>
    <xdr:sp macro="" textlink="">
      <xdr:nvSpPr>
        <xdr:cNvPr id="225" name="テキスト ボックス 224"/>
        <xdr:cNvSpPr txBox="1"/>
      </xdr:nvSpPr>
      <xdr:spPr>
        <a:xfrm>
          <a:off x="962025" y="133165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6" name="正方形/長方形 225"/>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52905" cy="302895"/>
    <xdr:sp macro="" textlink="">
      <xdr:nvSpPr>
        <xdr:cNvPr id="227" name="テキスト ボックス 226"/>
        <xdr:cNvSpPr txBox="1"/>
      </xdr:nvSpPr>
      <xdr:spPr>
        <a:xfrm>
          <a:off x="12289155" y="12709525"/>
          <a:ext cx="16529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50365" cy="351155"/>
    <xdr:sp macro="" textlink="">
      <xdr:nvSpPr>
        <xdr:cNvPr id="228" name="テキスト ボックス 227"/>
        <xdr:cNvSpPr txBox="1"/>
      </xdr:nvSpPr>
      <xdr:spPr>
        <a:xfrm>
          <a:off x="13902055" y="12684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9" name="正方形/長方形 228"/>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30" name="正方形/長方形 229"/>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31" name="正方形/長方形 230"/>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32" name="正方形/長方形 231"/>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3" name="正方形/長方形 232"/>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4" name="正方形/長方形 233"/>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5" name="正方形/長方形 234"/>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6" name="正方形/長方形 235"/>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7" name="正方形/長方形 236"/>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8" name="テキスト ボックス 237"/>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人事院勧告に準拠した給与改定を行っており、類似団体内平均値と比較して</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ポイント下回っている。今後においても引き続き給与の適正化に努めていく。</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9" name="直線コネクタ 238"/>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61365" cy="252730"/>
    <xdr:sp macro="" textlink="">
      <xdr:nvSpPr>
        <xdr:cNvPr id="240" name="テキスト ボックス 239"/>
        <xdr:cNvSpPr txBox="1"/>
      </xdr:nvSpPr>
      <xdr:spPr>
        <a:xfrm>
          <a:off x="10870565" y="15321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147320</xdr:rowOff>
    </xdr:from>
    <xdr:to xmlns:xdr="http://schemas.openxmlformats.org/drawingml/2006/spreadsheetDrawing">
      <xdr:col>85</xdr:col>
      <xdr:colOff>95250</xdr:colOff>
      <xdr:row>89</xdr:row>
      <xdr:rowOff>147320</xdr:rowOff>
    </xdr:to>
    <xdr:cxnSp macro="">
      <xdr:nvCxnSpPr>
        <xdr:cNvPr id="241" name="直線コネクタ 240"/>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1365" cy="253365"/>
    <xdr:sp macro="" textlink="">
      <xdr:nvSpPr>
        <xdr:cNvPr id="242" name="テキスト ボックス 241"/>
        <xdr:cNvSpPr txBox="1"/>
      </xdr:nvSpPr>
      <xdr:spPr>
        <a:xfrm>
          <a:off x="10870565" y="149275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88900</xdr:rowOff>
    </xdr:from>
    <xdr:to xmlns:xdr="http://schemas.openxmlformats.org/drawingml/2006/spreadsheetDrawing">
      <xdr:col>85</xdr:col>
      <xdr:colOff>95250</xdr:colOff>
      <xdr:row>87</xdr:row>
      <xdr:rowOff>88900</xdr:rowOff>
    </xdr:to>
    <xdr:cxnSp macro="">
      <xdr:nvCxnSpPr>
        <xdr:cNvPr id="243" name="直線コネクタ 242"/>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117475</xdr:rowOff>
    </xdr:from>
    <xdr:ext cx="761365" cy="253365"/>
    <xdr:sp macro="" textlink="">
      <xdr:nvSpPr>
        <xdr:cNvPr id="244" name="テキスト ボックス 243"/>
        <xdr:cNvSpPr txBox="1"/>
      </xdr:nvSpPr>
      <xdr:spPr>
        <a:xfrm>
          <a:off x="10870565" y="145345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31115</xdr:rowOff>
    </xdr:from>
    <xdr:to xmlns:xdr="http://schemas.openxmlformats.org/drawingml/2006/spreadsheetDrawing">
      <xdr:col>85</xdr:col>
      <xdr:colOff>95250</xdr:colOff>
      <xdr:row>85</xdr:row>
      <xdr:rowOff>31115</xdr:rowOff>
    </xdr:to>
    <xdr:cxnSp macro="">
      <xdr:nvCxnSpPr>
        <xdr:cNvPr id="245" name="直線コネクタ 244"/>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59690</xdr:rowOff>
    </xdr:from>
    <xdr:ext cx="761365" cy="253365"/>
    <xdr:sp macro="" textlink="">
      <xdr:nvSpPr>
        <xdr:cNvPr id="246" name="テキスト ボックス 245"/>
        <xdr:cNvSpPr txBox="1"/>
      </xdr:nvSpPr>
      <xdr:spPr>
        <a:xfrm>
          <a:off x="10870565" y="141414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140970</xdr:rowOff>
    </xdr:from>
    <xdr:to xmlns:xdr="http://schemas.openxmlformats.org/drawingml/2006/spreadsheetDrawing">
      <xdr:col>85</xdr:col>
      <xdr:colOff>95250</xdr:colOff>
      <xdr:row>82</xdr:row>
      <xdr:rowOff>140970</xdr:rowOff>
    </xdr:to>
    <xdr:cxnSp macro="">
      <xdr:nvCxnSpPr>
        <xdr:cNvPr id="247" name="直線コネクタ 246"/>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3365"/>
    <xdr:sp macro="" textlink="">
      <xdr:nvSpPr>
        <xdr:cNvPr id="248" name="テキスト ボックス 247"/>
        <xdr:cNvSpPr txBox="1"/>
      </xdr:nvSpPr>
      <xdr:spPr>
        <a:xfrm>
          <a:off x="10870565" y="137483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82550</xdr:rowOff>
    </xdr:from>
    <xdr:to xmlns:xdr="http://schemas.openxmlformats.org/drawingml/2006/spreadsheetDrawing">
      <xdr:col>85</xdr:col>
      <xdr:colOff>95250</xdr:colOff>
      <xdr:row>80</xdr:row>
      <xdr:rowOff>82550</xdr:rowOff>
    </xdr:to>
    <xdr:cxnSp macro="">
      <xdr:nvCxnSpPr>
        <xdr:cNvPr id="249" name="直線コネクタ 248"/>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111125</xdr:rowOff>
    </xdr:from>
    <xdr:ext cx="761365" cy="252730"/>
    <xdr:sp macro="" textlink="">
      <xdr:nvSpPr>
        <xdr:cNvPr id="250" name="テキスト ボックス 249"/>
        <xdr:cNvSpPr txBox="1"/>
      </xdr:nvSpPr>
      <xdr:spPr>
        <a:xfrm>
          <a:off x="10870565" y="133546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51" name="直線コネクタ 250"/>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61365" cy="252730"/>
    <xdr:sp macro="" textlink="">
      <xdr:nvSpPr>
        <xdr:cNvPr id="252" name="テキスト ボックス 251"/>
        <xdr:cNvSpPr txBox="1"/>
      </xdr:nvSpPr>
      <xdr:spPr>
        <a:xfrm>
          <a:off x="10870565" y="129616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3"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23495</xdr:rowOff>
    </xdr:from>
    <xdr:to xmlns:xdr="http://schemas.openxmlformats.org/drawingml/2006/spreadsheetDrawing">
      <xdr:col>81</xdr:col>
      <xdr:colOff>44450</xdr:colOff>
      <xdr:row>88</xdr:row>
      <xdr:rowOff>59055</xdr:rowOff>
    </xdr:to>
    <xdr:cxnSp macro="">
      <xdr:nvCxnSpPr>
        <xdr:cNvPr id="254" name="直線コネクタ 253"/>
        <xdr:cNvCxnSpPr/>
      </xdr:nvCxnSpPr>
      <xdr:spPr>
        <a:xfrm flipV="1">
          <a:off x="15320645" y="13434695"/>
          <a:ext cx="0" cy="1376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31750</xdr:rowOff>
    </xdr:from>
    <xdr:ext cx="761365" cy="252730"/>
    <xdr:sp macro="" textlink="">
      <xdr:nvSpPr>
        <xdr:cNvPr id="255" name="給与水準   （国との比較）最小値テキスト"/>
        <xdr:cNvSpPr txBox="1"/>
      </xdr:nvSpPr>
      <xdr:spPr>
        <a:xfrm>
          <a:off x="15409545" y="147840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59055</xdr:rowOff>
    </xdr:from>
    <xdr:to xmlns:xdr="http://schemas.openxmlformats.org/drawingml/2006/spreadsheetDrawing">
      <xdr:col>81</xdr:col>
      <xdr:colOff>133350</xdr:colOff>
      <xdr:row>88</xdr:row>
      <xdr:rowOff>59055</xdr:rowOff>
    </xdr:to>
    <xdr:cxnSp macro="">
      <xdr:nvCxnSpPr>
        <xdr:cNvPr id="256" name="直線コネクタ 255"/>
        <xdr:cNvCxnSpPr/>
      </xdr:nvCxnSpPr>
      <xdr:spPr>
        <a:xfrm>
          <a:off x="15252700" y="148113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107950</xdr:rowOff>
    </xdr:from>
    <xdr:ext cx="761365" cy="252730"/>
    <xdr:sp macro="" textlink="">
      <xdr:nvSpPr>
        <xdr:cNvPr id="257" name="給与水準   （国との比較）最大値テキスト"/>
        <xdr:cNvSpPr txBox="1"/>
      </xdr:nvSpPr>
      <xdr:spPr>
        <a:xfrm>
          <a:off x="15409545" y="1318387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23495</xdr:rowOff>
    </xdr:from>
    <xdr:to xmlns:xdr="http://schemas.openxmlformats.org/drawingml/2006/spreadsheetDrawing">
      <xdr:col>81</xdr:col>
      <xdr:colOff>133350</xdr:colOff>
      <xdr:row>80</xdr:row>
      <xdr:rowOff>23495</xdr:rowOff>
    </xdr:to>
    <xdr:cxnSp macro="">
      <xdr:nvCxnSpPr>
        <xdr:cNvPr id="258" name="直線コネクタ 257"/>
        <xdr:cNvCxnSpPr/>
      </xdr:nvCxnSpPr>
      <xdr:spPr>
        <a:xfrm>
          <a:off x="15252700" y="134346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60960</xdr:rowOff>
    </xdr:from>
    <xdr:to xmlns:xdr="http://schemas.openxmlformats.org/drawingml/2006/spreadsheetDrawing">
      <xdr:col>81</xdr:col>
      <xdr:colOff>44450</xdr:colOff>
      <xdr:row>84</xdr:row>
      <xdr:rowOff>60960</xdr:rowOff>
    </xdr:to>
    <xdr:cxnSp macro="">
      <xdr:nvCxnSpPr>
        <xdr:cNvPr id="259" name="直線コネクタ 258"/>
        <xdr:cNvCxnSpPr/>
      </xdr:nvCxnSpPr>
      <xdr:spPr>
        <a:xfrm>
          <a:off x="14566265" y="1414272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62230</xdr:rowOff>
    </xdr:from>
    <xdr:ext cx="761365" cy="253365"/>
    <xdr:sp macro="" textlink="">
      <xdr:nvSpPr>
        <xdr:cNvPr id="260" name="給与水準   （国との比較）平均値テキスト"/>
        <xdr:cNvSpPr txBox="1"/>
      </xdr:nvSpPr>
      <xdr:spPr>
        <a:xfrm>
          <a:off x="15409545" y="1414399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84</xdr:row>
      <xdr:rowOff>90170</xdr:rowOff>
    </xdr:from>
    <xdr:to xmlns:xdr="http://schemas.openxmlformats.org/drawingml/2006/spreadsheetDrawing">
      <xdr:col>81</xdr:col>
      <xdr:colOff>95250</xdr:colOff>
      <xdr:row>85</xdr:row>
      <xdr:rowOff>21590</xdr:rowOff>
    </xdr:to>
    <xdr:sp macro="" textlink="">
      <xdr:nvSpPr>
        <xdr:cNvPr id="261" name="フローチャート: 判断 260"/>
        <xdr:cNvSpPr/>
      </xdr:nvSpPr>
      <xdr:spPr>
        <a:xfrm>
          <a:off x="15276195" y="141719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84</xdr:row>
      <xdr:rowOff>60960</xdr:rowOff>
    </xdr:from>
    <xdr:to xmlns:xdr="http://schemas.openxmlformats.org/drawingml/2006/spreadsheetDrawing">
      <xdr:col>77</xdr:col>
      <xdr:colOff>44450</xdr:colOff>
      <xdr:row>84</xdr:row>
      <xdr:rowOff>80645</xdr:rowOff>
    </xdr:to>
    <xdr:cxnSp macro="">
      <xdr:nvCxnSpPr>
        <xdr:cNvPr id="262" name="直線コネクタ 261"/>
        <xdr:cNvCxnSpPr/>
      </xdr:nvCxnSpPr>
      <xdr:spPr>
        <a:xfrm flipV="1">
          <a:off x="13767435" y="14142720"/>
          <a:ext cx="7988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84</xdr:row>
      <xdr:rowOff>90170</xdr:rowOff>
    </xdr:from>
    <xdr:to xmlns:xdr="http://schemas.openxmlformats.org/drawingml/2006/spreadsheetDrawing">
      <xdr:col>77</xdr:col>
      <xdr:colOff>95250</xdr:colOff>
      <xdr:row>85</xdr:row>
      <xdr:rowOff>21590</xdr:rowOff>
    </xdr:to>
    <xdr:sp macro="" textlink="">
      <xdr:nvSpPr>
        <xdr:cNvPr id="263" name="フローチャート: 判断 262"/>
        <xdr:cNvSpPr/>
      </xdr:nvSpPr>
      <xdr:spPr>
        <a:xfrm>
          <a:off x="14521815" y="141719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6350</xdr:rowOff>
    </xdr:from>
    <xdr:ext cx="736600" cy="253365"/>
    <xdr:sp macro="" textlink="">
      <xdr:nvSpPr>
        <xdr:cNvPr id="264" name="テキスト ボックス 263"/>
        <xdr:cNvSpPr txBox="1"/>
      </xdr:nvSpPr>
      <xdr:spPr>
        <a:xfrm>
          <a:off x="14227175" y="142557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21590</xdr:rowOff>
    </xdr:from>
    <xdr:to xmlns:xdr="http://schemas.openxmlformats.org/drawingml/2006/spreadsheetDrawing">
      <xdr:col>72</xdr:col>
      <xdr:colOff>188595</xdr:colOff>
      <xdr:row>84</xdr:row>
      <xdr:rowOff>80645</xdr:rowOff>
    </xdr:to>
    <xdr:cxnSp macro="">
      <xdr:nvCxnSpPr>
        <xdr:cNvPr id="265" name="直線コネクタ 264"/>
        <xdr:cNvCxnSpPr/>
      </xdr:nvCxnSpPr>
      <xdr:spPr>
        <a:xfrm>
          <a:off x="12976860" y="14103350"/>
          <a:ext cx="7905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128905</xdr:rowOff>
    </xdr:from>
    <xdr:to xmlns:xdr="http://schemas.openxmlformats.org/drawingml/2006/spreadsheetDrawing">
      <xdr:col>73</xdr:col>
      <xdr:colOff>44450</xdr:colOff>
      <xdr:row>85</xdr:row>
      <xdr:rowOff>60960</xdr:rowOff>
    </xdr:to>
    <xdr:sp macro="" textlink="">
      <xdr:nvSpPr>
        <xdr:cNvPr id="266" name="フローチャート: 判断 265"/>
        <xdr:cNvSpPr/>
      </xdr:nvSpPr>
      <xdr:spPr>
        <a:xfrm>
          <a:off x="13731240" y="142106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45720</xdr:rowOff>
    </xdr:from>
    <xdr:ext cx="761365" cy="253365"/>
    <xdr:sp macro="" textlink="">
      <xdr:nvSpPr>
        <xdr:cNvPr id="267" name="テキスト ボックス 266"/>
        <xdr:cNvSpPr txBox="1"/>
      </xdr:nvSpPr>
      <xdr:spPr>
        <a:xfrm>
          <a:off x="13421995" y="1429512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21590</xdr:rowOff>
    </xdr:from>
    <xdr:to xmlns:xdr="http://schemas.openxmlformats.org/drawingml/2006/spreadsheetDrawing">
      <xdr:col>68</xdr:col>
      <xdr:colOff>152400</xdr:colOff>
      <xdr:row>84</xdr:row>
      <xdr:rowOff>80645</xdr:rowOff>
    </xdr:to>
    <xdr:cxnSp macro="">
      <xdr:nvCxnSpPr>
        <xdr:cNvPr id="268" name="直線コネクタ 267"/>
        <xdr:cNvCxnSpPr/>
      </xdr:nvCxnSpPr>
      <xdr:spPr>
        <a:xfrm flipV="1">
          <a:off x="12171680" y="14103350"/>
          <a:ext cx="8051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128905</xdr:rowOff>
    </xdr:from>
    <xdr:to xmlns:xdr="http://schemas.openxmlformats.org/drawingml/2006/spreadsheetDrawing">
      <xdr:col>68</xdr:col>
      <xdr:colOff>188595</xdr:colOff>
      <xdr:row>85</xdr:row>
      <xdr:rowOff>60960</xdr:rowOff>
    </xdr:to>
    <xdr:sp macro="" textlink="">
      <xdr:nvSpPr>
        <xdr:cNvPr id="269" name="フローチャート: 判断 268"/>
        <xdr:cNvSpPr/>
      </xdr:nvSpPr>
      <xdr:spPr>
        <a:xfrm>
          <a:off x="12926060" y="1421066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85</xdr:row>
      <xdr:rowOff>45720</xdr:rowOff>
    </xdr:from>
    <xdr:ext cx="762000" cy="253365"/>
    <xdr:sp macro="" textlink="">
      <xdr:nvSpPr>
        <xdr:cNvPr id="270" name="テキスト ボックス 269"/>
        <xdr:cNvSpPr txBox="1"/>
      </xdr:nvSpPr>
      <xdr:spPr>
        <a:xfrm>
          <a:off x="12635865" y="142951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149225</xdr:rowOff>
    </xdr:from>
    <xdr:to xmlns:xdr="http://schemas.openxmlformats.org/drawingml/2006/spreadsheetDrawing">
      <xdr:col>64</xdr:col>
      <xdr:colOff>152400</xdr:colOff>
      <xdr:row>85</xdr:row>
      <xdr:rowOff>80645</xdr:rowOff>
    </xdr:to>
    <xdr:sp macro="" textlink="">
      <xdr:nvSpPr>
        <xdr:cNvPr id="271" name="フローチャート: 判断 270"/>
        <xdr:cNvSpPr/>
      </xdr:nvSpPr>
      <xdr:spPr>
        <a:xfrm>
          <a:off x="12120880" y="14230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66040</xdr:rowOff>
    </xdr:from>
    <xdr:ext cx="762000" cy="252730"/>
    <xdr:sp macro="" textlink="">
      <xdr:nvSpPr>
        <xdr:cNvPr id="272" name="テキスト ボックス 271"/>
        <xdr:cNvSpPr txBox="1"/>
      </xdr:nvSpPr>
      <xdr:spPr>
        <a:xfrm>
          <a:off x="11832590" y="14315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52730"/>
    <xdr:sp macro="" textlink="">
      <xdr:nvSpPr>
        <xdr:cNvPr id="273" name="テキスト ボックス 272"/>
        <xdr:cNvSpPr txBox="1"/>
      </xdr:nvSpPr>
      <xdr:spPr>
        <a:xfrm>
          <a:off x="1512570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52730"/>
    <xdr:sp macro="" textlink="">
      <xdr:nvSpPr>
        <xdr:cNvPr id="274" name="テキスト ボックス 273"/>
        <xdr:cNvSpPr txBox="1"/>
      </xdr:nvSpPr>
      <xdr:spPr>
        <a:xfrm>
          <a:off x="1437132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52730"/>
    <xdr:sp macro="" textlink="">
      <xdr:nvSpPr>
        <xdr:cNvPr id="275" name="テキスト ボックス 274"/>
        <xdr:cNvSpPr txBox="1"/>
      </xdr:nvSpPr>
      <xdr:spPr>
        <a:xfrm>
          <a:off x="13578840"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1365" cy="252730"/>
    <xdr:sp macro="" textlink="">
      <xdr:nvSpPr>
        <xdr:cNvPr id="276" name="テキスト ボックス 275"/>
        <xdr:cNvSpPr txBox="1"/>
      </xdr:nvSpPr>
      <xdr:spPr>
        <a:xfrm>
          <a:off x="12781915" y="15457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2730"/>
    <xdr:sp macro="" textlink="">
      <xdr:nvSpPr>
        <xdr:cNvPr id="277" name="テキスト ボックス 276"/>
        <xdr:cNvSpPr txBox="1"/>
      </xdr:nvSpPr>
      <xdr:spPr>
        <a:xfrm>
          <a:off x="11976735" y="15457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84</xdr:row>
      <xdr:rowOff>11430</xdr:rowOff>
    </xdr:from>
    <xdr:to xmlns:xdr="http://schemas.openxmlformats.org/drawingml/2006/spreadsheetDrawing">
      <xdr:col>81</xdr:col>
      <xdr:colOff>95250</xdr:colOff>
      <xdr:row>84</xdr:row>
      <xdr:rowOff>110490</xdr:rowOff>
    </xdr:to>
    <xdr:sp macro="" textlink="">
      <xdr:nvSpPr>
        <xdr:cNvPr id="278" name="楕円 277"/>
        <xdr:cNvSpPr/>
      </xdr:nvSpPr>
      <xdr:spPr>
        <a:xfrm>
          <a:off x="15276195" y="140931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27305</xdr:rowOff>
    </xdr:from>
    <xdr:ext cx="761365" cy="253365"/>
    <xdr:sp macro="" textlink="">
      <xdr:nvSpPr>
        <xdr:cNvPr id="279" name="給与水準   （国との比較）該当値テキスト"/>
        <xdr:cNvSpPr txBox="1"/>
      </xdr:nvSpPr>
      <xdr:spPr>
        <a:xfrm>
          <a:off x="15409545" y="1394142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84</xdr:row>
      <xdr:rowOff>11430</xdr:rowOff>
    </xdr:from>
    <xdr:to xmlns:xdr="http://schemas.openxmlformats.org/drawingml/2006/spreadsheetDrawing">
      <xdr:col>77</xdr:col>
      <xdr:colOff>95250</xdr:colOff>
      <xdr:row>84</xdr:row>
      <xdr:rowOff>110490</xdr:rowOff>
    </xdr:to>
    <xdr:sp macro="" textlink="">
      <xdr:nvSpPr>
        <xdr:cNvPr id="280" name="楕円 279"/>
        <xdr:cNvSpPr/>
      </xdr:nvSpPr>
      <xdr:spPr>
        <a:xfrm>
          <a:off x="14521815" y="140931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120015</xdr:rowOff>
    </xdr:from>
    <xdr:ext cx="736600" cy="253365"/>
    <xdr:sp macro="" textlink="">
      <xdr:nvSpPr>
        <xdr:cNvPr id="281" name="テキスト ボックス 280"/>
        <xdr:cNvSpPr txBox="1"/>
      </xdr:nvSpPr>
      <xdr:spPr>
        <a:xfrm>
          <a:off x="14227175" y="138664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31115</xdr:rowOff>
    </xdr:from>
    <xdr:to xmlns:xdr="http://schemas.openxmlformats.org/drawingml/2006/spreadsheetDrawing">
      <xdr:col>73</xdr:col>
      <xdr:colOff>44450</xdr:colOff>
      <xdr:row>84</xdr:row>
      <xdr:rowOff>130175</xdr:rowOff>
    </xdr:to>
    <xdr:sp macro="" textlink="">
      <xdr:nvSpPr>
        <xdr:cNvPr id="282" name="楕円 281"/>
        <xdr:cNvSpPr/>
      </xdr:nvSpPr>
      <xdr:spPr>
        <a:xfrm>
          <a:off x="13731240" y="141128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140335</xdr:rowOff>
    </xdr:from>
    <xdr:ext cx="761365" cy="252730"/>
    <xdr:sp macro="" textlink="">
      <xdr:nvSpPr>
        <xdr:cNvPr id="283" name="テキスト ボックス 282"/>
        <xdr:cNvSpPr txBox="1"/>
      </xdr:nvSpPr>
      <xdr:spPr>
        <a:xfrm>
          <a:off x="13421995" y="1388681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140335</xdr:rowOff>
    </xdr:from>
    <xdr:to xmlns:xdr="http://schemas.openxmlformats.org/drawingml/2006/spreadsheetDrawing">
      <xdr:col>68</xdr:col>
      <xdr:colOff>188595</xdr:colOff>
      <xdr:row>84</xdr:row>
      <xdr:rowOff>71755</xdr:rowOff>
    </xdr:to>
    <xdr:sp macro="" textlink="">
      <xdr:nvSpPr>
        <xdr:cNvPr id="284" name="楕円 283"/>
        <xdr:cNvSpPr/>
      </xdr:nvSpPr>
      <xdr:spPr>
        <a:xfrm>
          <a:off x="12926060" y="1405445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82</xdr:row>
      <xdr:rowOff>81280</xdr:rowOff>
    </xdr:from>
    <xdr:ext cx="762000" cy="253365"/>
    <xdr:sp macro="" textlink="">
      <xdr:nvSpPr>
        <xdr:cNvPr id="285" name="テキスト ボックス 284"/>
        <xdr:cNvSpPr txBox="1"/>
      </xdr:nvSpPr>
      <xdr:spPr>
        <a:xfrm>
          <a:off x="12635865" y="13827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31115</xdr:rowOff>
    </xdr:from>
    <xdr:to xmlns:xdr="http://schemas.openxmlformats.org/drawingml/2006/spreadsheetDrawing">
      <xdr:col>64</xdr:col>
      <xdr:colOff>152400</xdr:colOff>
      <xdr:row>84</xdr:row>
      <xdr:rowOff>130175</xdr:rowOff>
    </xdr:to>
    <xdr:sp macro="" textlink="">
      <xdr:nvSpPr>
        <xdr:cNvPr id="286" name="楕円 285"/>
        <xdr:cNvSpPr/>
      </xdr:nvSpPr>
      <xdr:spPr>
        <a:xfrm>
          <a:off x="12120880" y="14112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140335</xdr:rowOff>
    </xdr:from>
    <xdr:ext cx="762000" cy="252730"/>
    <xdr:sp macro="" textlink="">
      <xdr:nvSpPr>
        <xdr:cNvPr id="287" name="テキスト ボックス 286"/>
        <xdr:cNvSpPr txBox="1"/>
      </xdr:nvSpPr>
      <xdr:spPr>
        <a:xfrm>
          <a:off x="11832590" y="13886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8" name="正方形/長方形 287"/>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62505" cy="302260"/>
    <xdr:sp macro="" textlink="">
      <xdr:nvSpPr>
        <xdr:cNvPr id="289" name="テキスト ボックス 288"/>
        <xdr:cNvSpPr txBox="1"/>
      </xdr:nvSpPr>
      <xdr:spPr>
        <a:xfrm>
          <a:off x="12026265" y="8983980"/>
          <a:ext cx="22625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50365" cy="350520"/>
    <xdr:sp macro="" textlink="">
      <xdr:nvSpPr>
        <xdr:cNvPr id="290" name="テキスト ボックス 289"/>
        <xdr:cNvSpPr txBox="1"/>
      </xdr:nvSpPr>
      <xdr:spPr>
        <a:xfrm>
          <a:off x="14164945" y="895921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91" name="正方形/長方形 290"/>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2" name="正方形/長方形 291"/>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3" name="正方形/長方形 292"/>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4" name="正方形/長方形 293"/>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5" name="正方形/長方形 294"/>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6" name="正方形/長方形 295"/>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9" name="正方形/長方形 298"/>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300" name="テキスト ボックス 299"/>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平成３０年度から令和４年度までの５年間を計画期間とする「春日部市職員定員管理計画」により、病院部門を除く職員数は</a:t>
          </a:r>
          <a:r>
            <a:rPr kumimoji="1" lang="en-US" altLang="ja-JP" sz="1300">
              <a:latin typeface="ＭＳ Ｐゴシック"/>
              <a:ea typeface="ＭＳ Ｐゴシック"/>
            </a:rPr>
            <a:t>1,414</a:t>
          </a:r>
          <a:r>
            <a:rPr kumimoji="1" lang="ja-JP" altLang="en-US" sz="1300">
              <a:latin typeface="ＭＳ Ｐゴシック"/>
              <a:ea typeface="ＭＳ Ｐゴシック"/>
            </a:rPr>
            <a:t>人を上限として、その範囲内において職員を配置することとしている。</a:t>
          </a:r>
        </a:p>
        <a:p>
          <a:r>
            <a:rPr kumimoji="1" lang="ja-JP" altLang="en-US" sz="1300">
              <a:latin typeface="ＭＳ Ｐゴシック"/>
              <a:ea typeface="ＭＳ Ｐゴシック"/>
            </a:rPr>
            <a:t>　令和３年４月１日現在の職員数は、前年度から</a:t>
          </a:r>
          <a:r>
            <a:rPr kumimoji="1" lang="en-US" altLang="ja-JP" sz="1300">
              <a:latin typeface="ＭＳ Ｐゴシック"/>
              <a:ea typeface="ＭＳ Ｐゴシック"/>
            </a:rPr>
            <a:t>20</a:t>
          </a:r>
          <a:r>
            <a:rPr kumimoji="1" lang="ja-JP" altLang="en-US" sz="1300">
              <a:latin typeface="ＭＳ Ｐゴシック"/>
              <a:ea typeface="ＭＳ Ｐゴシック"/>
            </a:rPr>
            <a:t>人増の</a:t>
          </a:r>
          <a:r>
            <a:rPr kumimoji="1" lang="en-US" altLang="ja-JP" sz="1300">
              <a:latin typeface="ＭＳ Ｐゴシック"/>
              <a:ea typeface="ＭＳ Ｐゴシック"/>
            </a:rPr>
            <a:t>1,951</a:t>
          </a:r>
          <a:r>
            <a:rPr kumimoji="1" lang="ja-JP" altLang="en-US" sz="1300">
              <a:latin typeface="ＭＳ Ｐゴシック"/>
              <a:ea typeface="ＭＳ Ｐゴシック"/>
            </a:rPr>
            <a:t>人となっている。</a:t>
          </a:r>
        </a:p>
        <a:p>
          <a:r>
            <a:rPr kumimoji="1" lang="ja-JP" altLang="en-US" sz="1300">
              <a:latin typeface="ＭＳ Ｐゴシック"/>
              <a:ea typeface="ＭＳ Ｐゴシック"/>
            </a:rPr>
            <a:t>なお、本市の人口千人当たりの職員数については、令和３年度は</a:t>
          </a:r>
          <a:r>
            <a:rPr kumimoji="1" lang="en-US" altLang="ja-JP" sz="1300">
              <a:latin typeface="ＭＳ Ｐゴシック"/>
              <a:ea typeface="ＭＳ Ｐゴシック"/>
            </a:rPr>
            <a:t>5.62</a:t>
          </a:r>
          <a:r>
            <a:rPr kumimoji="1" lang="ja-JP" altLang="en-US" sz="1300">
              <a:latin typeface="ＭＳ Ｐゴシック"/>
              <a:ea typeface="ＭＳ Ｐゴシック"/>
            </a:rPr>
            <a:t>人と前年度より</a:t>
          </a:r>
          <a:r>
            <a:rPr kumimoji="1" lang="en-US" altLang="ja-JP" sz="1300">
              <a:latin typeface="ＭＳ Ｐゴシック"/>
              <a:ea typeface="ＭＳ Ｐゴシック"/>
            </a:rPr>
            <a:t>0.02</a:t>
          </a:r>
          <a:r>
            <a:rPr kumimoji="1" lang="ja-JP" altLang="en-US" sz="1300">
              <a:latin typeface="ＭＳ Ｐゴシック"/>
              <a:ea typeface="ＭＳ Ｐゴシック"/>
            </a:rPr>
            <a:t>人増加したが、類似団体内平均値を継続して下回っている状況である。</a:t>
          </a:r>
        </a:p>
      </xdr:txBody>
    </xdr:sp>
    <xdr:clientData/>
  </xdr:twoCellAnchor>
  <xdr:oneCellAnchor>
    <xdr:from xmlns:xdr="http://schemas.openxmlformats.org/drawingml/2006/spreadsheetDrawing">
      <xdr:col>61</xdr:col>
      <xdr:colOff>6350</xdr:colOff>
      <xdr:row>54</xdr:row>
      <xdr:rowOff>136525</xdr:rowOff>
    </xdr:from>
    <xdr:ext cx="349250" cy="220345"/>
    <xdr:sp macro="" textlink="">
      <xdr:nvSpPr>
        <xdr:cNvPr id="301" name="テキスト ボックス 300"/>
        <xdr:cNvSpPr txBox="1"/>
      </xdr:nvSpPr>
      <xdr:spPr>
        <a:xfrm>
          <a:off x="11510645" y="918908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61365" cy="252730"/>
    <xdr:sp macro="" textlink="">
      <xdr:nvSpPr>
        <xdr:cNvPr id="303" name="テキスト ボックス 302"/>
        <xdr:cNvSpPr txBox="1"/>
      </xdr:nvSpPr>
      <xdr:spPr>
        <a:xfrm>
          <a:off x="10870565" y="1159573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109855</xdr:rowOff>
    </xdr:from>
    <xdr:to xmlns:xdr="http://schemas.openxmlformats.org/drawingml/2006/spreadsheetDrawing">
      <xdr:col>85</xdr:col>
      <xdr:colOff>95250</xdr:colOff>
      <xdr:row>67</xdr:row>
      <xdr:rowOff>109855</xdr:rowOff>
    </xdr:to>
    <xdr:cxnSp macro="">
      <xdr:nvCxnSpPr>
        <xdr:cNvPr id="304" name="直線コネクタ 303"/>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138430</xdr:rowOff>
    </xdr:from>
    <xdr:ext cx="761365" cy="253365"/>
    <xdr:sp macro="" textlink="">
      <xdr:nvSpPr>
        <xdr:cNvPr id="305" name="テキスト ボックス 304"/>
        <xdr:cNvSpPr txBox="1"/>
      </xdr:nvSpPr>
      <xdr:spPr>
        <a:xfrm>
          <a:off x="10870565" y="112026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51435</xdr:rowOff>
    </xdr:from>
    <xdr:to xmlns:xdr="http://schemas.openxmlformats.org/drawingml/2006/spreadsheetDrawing">
      <xdr:col>85</xdr:col>
      <xdr:colOff>95250</xdr:colOff>
      <xdr:row>65</xdr:row>
      <xdr:rowOff>51435</xdr:rowOff>
    </xdr:to>
    <xdr:cxnSp macro="">
      <xdr:nvCxnSpPr>
        <xdr:cNvPr id="306" name="直線コネクタ 305"/>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80010</xdr:rowOff>
    </xdr:from>
    <xdr:ext cx="761365" cy="253365"/>
    <xdr:sp macro="" textlink="">
      <xdr:nvSpPr>
        <xdr:cNvPr id="307" name="テキスト ボックス 306"/>
        <xdr:cNvSpPr txBox="1"/>
      </xdr:nvSpPr>
      <xdr:spPr>
        <a:xfrm>
          <a:off x="10870565" y="108089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161925</xdr:rowOff>
    </xdr:from>
    <xdr:to xmlns:xdr="http://schemas.openxmlformats.org/drawingml/2006/spreadsheetDrawing">
      <xdr:col>85</xdr:col>
      <xdr:colOff>95250</xdr:colOff>
      <xdr:row>62</xdr:row>
      <xdr:rowOff>161925</xdr:rowOff>
    </xdr:to>
    <xdr:cxnSp macro="">
      <xdr:nvCxnSpPr>
        <xdr:cNvPr id="308" name="直線コネクタ 307"/>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22225</xdr:rowOff>
    </xdr:from>
    <xdr:ext cx="761365" cy="253365"/>
    <xdr:sp macro="" textlink="">
      <xdr:nvSpPr>
        <xdr:cNvPr id="309" name="テキスト ボックス 308"/>
        <xdr:cNvSpPr txBox="1"/>
      </xdr:nvSpPr>
      <xdr:spPr>
        <a:xfrm>
          <a:off x="10870565" y="104159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104140</xdr:rowOff>
    </xdr:from>
    <xdr:to xmlns:xdr="http://schemas.openxmlformats.org/drawingml/2006/spreadsheetDrawing">
      <xdr:col>85</xdr:col>
      <xdr:colOff>95250</xdr:colOff>
      <xdr:row>60</xdr:row>
      <xdr:rowOff>104140</xdr:rowOff>
    </xdr:to>
    <xdr:cxnSp macro="">
      <xdr:nvCxnSpPr>
        <xdr:cNvPr id="310" name="直線コネクタ 309"/>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132080</xdr:rowOff>
    </xdr:from>
    <xdr:ext cx="761365" cy="253365"/>
    <xdr:sp macro="" textlink="">
      <xdr:nvSpPr>
        <xdr:cNvPr id="311" name="テキスト ボックス 310"/>
        <xdr:cNvSpPr txBox="1"/>
      </xdr:nvSpPr>
      <xdr:spPr>
        <a:xfrm>
          <a:off x="10870565" y="100228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45085</xdr:rowOff>
    </xdr:from>
    <xdr:to xmlns:xdr="http://schemas.openxmlformats.org/drawingml/2006/spreadsheetDrawing">
      <xdr:col>85</xdr:col>
      <xdr:colOff>95250</xdr:colOff>
      <xdr:row>58</xdr:row>
      <xdr:rowOff>45085</xdr:rowOff>
    </xdr:to>
    <xdr:cxnSp macro="">
      <xdr:nvCxnSpPr>
        <xdr:cNvPr id="312" name="直線コネクタ 311"/>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73660</xdr:rowOff>
    </xdr:from>
    <xdr:ext cx="761365" cy="253365"/>
    <xdr:sp macro="" textlink="">
      <xdr:nvSpPr>
        <xdr:cNvPr id="313" name="テキスト ボックス 312"/>
        <xdr:cNvSpPr txBox="1"/>
      </xdr:nvSpPr>
      <xdr:spPr>
        <a:xfrm>
          <a:off x="10870565" y="96291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4" name="直線コネクタ 313"/>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1365" cy="252730"/>
    <xdr:sp macro="" textlink="">
      <xdr:nvSpPr>
        <xdr:cNvPr id="315" name="テキスト ボックス 314"/>
        <xdr:cNvSpPr txBox="1"/>
      </xdr:nvSpPr>
      <xdr:spPr>
        <a:xfrm>
          <a:off x="10870565" y="92367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150495</xdr:rowOff>
    </xdr:from>
    <xdr:to xmlns:xdr="http://schemas.openxmlformats.org/drawingml/2006/spreadsheetDrawing">
      <xdr:col>81</xdr:col>
      <xdr:colOff>44450</xdr:colOff>
      <xdr:row>66</xdr:row>
      <xdr:rowOff>64770</xdr:rowOff>
    </xdr:to>
    <xdr:cxnSp macro="">
      <xdr:nvCxnSpPr>
        <xdr:cNvPr id="317" name="直線コネクタ 316"/>
        <xdr:cNvCxnSpPr/>
      </xdr:nvCxnSpPr>
      <xdr:spPr>
        <a:xfrm flipV="1">
          <a:off x="15320645" y="9705975"/>
          <a:ext cx="0" cy="1423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38100</xdr:rowOff>
    </xdr:from>
    <xdr:ext cx="761365" cy="253365"/>
    <xdr:sp macro="" textlink="">
      <xdr:nvSpPr>
        <xdr:cNvPr id="318" name="定員管理の状況最小値テキスト"/>
        <xdr:cNvSpPr txBox="1"/>
      </xdr:nvSpPr>
      <xdr:spPr>
        <a:xfrm>
          <a:off x="15409545" y="1110234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64770</xdr:rowOff>
    </xdr:from>
    <xdr:to xmlns:xdr="http://schemas.openxmlformats.org/drawingml/2006/spreadsheetDrawing">
      <xdr:col>81</xdr:col>
      <xdr:colOff>133350</xdr:colOff>
      <xdr:row>66</xdr:row>
      <xdr:rowOff>64770</xdr:rowOff>
    </xdr:to>
    <xdr:cxnSp macro="">
      <xdr:nvCxnSpPr>
        <xdr:cNvPr id="319" name="直線コネクタ 318"/>
        <xdr:cNvCxnSpPr/>
      </xdr:nvCxnSpPr>
      <xdr:spPr>
        <a:xfrm>
          <a:off x="15252700" y="11129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67310</xdr:rowOff>
    </xdr:from>
    <xdr:ext cx="761365" cy="252730"/>
    <xdr:sp macro="" textlink="">
      <xdr:nvSpPr>
        <xdr:cNvPr id="320" name="定員管理の状況最大値テキスト"/>
        <xdr:cNvSpPr txBox="1"/>
      </xdr:nvSpPr>
      <xdr:spPr>
        <a:xfrm>
          <a:off x="15409545" y="94551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150495</xdr:rowOff>
    </xdr:from>
    <xdr:to xmlns:xdr="http://schemas.openxmlformats.org/drawingml/2006/spreadsheetDrawing">
      <xdr:col>81</xdr:col>
      <xdr:colOff>133350</xdr:colOff>
      <xdr:row>57</xdr:row>
      <xdr:rowOff>150495</xdr:rowOff>
    </xdr:to>
    <xdr:cxnSp macro="">
      <xdr:nvCxnSpPr>
        <xdr:cNvPr id="321" name="直線コネクタ 320"/>
        <xdr:cNvCxnSpPr/>
      </xdr:nvCxnSpPr>
      <xdr:spPr>
        <a:xfrm>
          <a:off x="15252700" y="97059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113665</xdr:rowOff>
    </xdr:from>
    <xdr:to xmlns:xdr="http://schemas.openxmlformats.org/drawingml/2006/spreadsheetDrawing">
      <xdr:col>81</xdr:col>
      <xdr:colOff>44450</xdr:colOff>
      <xdr:row>59</xdr:row>
      <xdr:rowOff>121920</xdr:rowOff>
    </xdr:to>
    <xdr:cxnSp macro="">
      <xdr:nvCxnSpPr>
        <xdr:cNvPr id="322" name="直線コネクタ 321"/>
        <xdr:cNvCxnSpPr/>
      </xdr:nvCxnSpPr>
      <xdr:spPr>
        <a:xfrm>
          <a:off x="14566265" y="10004425"/>
          <a:ext cx="7543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19685</xdr:rowOff>
    </xdr:from>
    <xdr:ext cx="761365" cy="253365"/>
    <xdr:sp macro="" textlink="">
      <xdr:nvSpPr>
        <xdr:cNvPr id="323" name="定員管理の状況平均値テキスト"/>
        <xdr:cNvSpPr txBox="1"/>
      </xdr:nvSpPr>
      <xdr:spPr>
        <a:xfrm>
          <a:off x="15409545" y="10245725"/>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47625</xdr:rowOff>
    </xdr:from>
    <xdr:to xmlns:xdr="http://schemas.openxmlformats.org/drawingml/2006/spreadsheetDrawing">
      <xdr:col>81</xdr:col>
      <xdr:colOff>95250</xdr:colOff>
      <xdr:row>61</xdr:row>
      <xdr:rowOff>146685</xdr:rowOff>
    </xdr:to>
    <xdr:sp macro="" textlink="">
      <xdr:nvSpPr>
        <xdr:cNvPr id="324" name="フローチャート: 判断 323"/>
        <xdr:cNvSpPr/>
      </xdr:nvSpPr>
      <xdr:spPr>
        <a:xfrm>
          <a:off x="15276195" y="102736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59</xdr:row>
      <xdr:rowOff>78105</xdr:rowOff>
    </xdr:from>
    <xdr:to xmlns:xdr="http://schemas.openxmlformats.org/drawingml/2006/spreadsheetDrawing">
      <xdr:col>77</xdr:col>
      <xdr:colOff>44450</xdr:colOff>
      <xdr:row>59</xdr:row>
      <xdr:rowOff>113665</xdr:rowOff>
    </xdr:to>
    <xdr:cxnSp macro="">
      <xdr:nvCxnSpPr>
        <xdr:cNvPr id="325" name="直線コネクタ 324"/>
        <xdr:cNvCxnSpPr/>
      </xdr:nvCxnSpPr>
      <xdr:spPr>
        <a:xfrm>
          <a:off x="13767435" y="9968865"/>
          <a:ext cx="79883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47625</xdr:rowOff>
    </xdr:from>
    <xdr:to xmlns:xdr="http://schemas.openxmlformats.org/drawingml/2006/spreadsheetDrawing">
      <xdr:col>77</xdr:col>
      <xdr:colOff>95250</xdr:colOff>
      <xdr:row>61</xdr:row>
      <xdr:rowOff>146685</xdr:rowOff>
    </xdr:to>
    <xdr:sp macro="" textlink="">
      <xdr:nvSpPr>
        <xdr:cNvPr id="326" name="フローチャート: 判断 325"/>
        <xdr:cNvSpPr/>
      </xdr:nvSpPr>
      <xdr:spPr>
        <a:xfrm>
          <a:off x="14521815" y="102736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131445</xdr:rowOff>
    </xdr:from>
    <xdr:ext cx="736600" cy="253365"/>
    <xdr:sp macro="" textlink="">
      <xdr:nvSpPr>
        <xdr:cNvPr id="327" name="テキスト ボックス 326"/>
        <xdr:cNvSpPr txBox="1"/>
      </xdr:nvSpPr>
      <xdr:spPr>
        <a:xfrm>
          <a:off x="14227175" y="103574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59055</xdr:rowOff>
    </xdr:from>
    <xdr:to xmlns:xdr="http://schemas.openxmlformats.org/drawingml/2006/spreadsheetDrawing">
      <xdr:col>72</xdr:col>
      <xdr:colOff>188595</xdr:colOff>
      <xdr:row>59</xdr:row>
      <xdr:rowOff>78105</xdr:rowOff>
    </xdr:to>
    <xdr:cxnSp macro="">
      <xdr:nvCxnSpPr>
        <xdr:cNvPr id="328" name="直線コネクタ 327"/>
        <xdr:cNvCxnSpPr/>
      </xdr:nvCxnSpPr>
      <xdr:spPr>
        <a:xfrm>
          <a:off x="12976860" y="9949815"/>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47625</xdr:rowOff>
    </xdr:from>
    <xdr:to xmlns:xdr="http://schemas.openxmlformats.org/drawingml/2006/spreadsheetDrawing">
      <xdr:col>73</xdr:col>
      <xdr:colOff>44450</xdr:colOff>
      <xdr:row>61</xdr:row>
      <xdr:rowOff>146685</xdr:rowOff>
    </xdr:to>
    <xdr:sp macro="" textlink="">
      <xdr:nvSpPr>
        <xdr:cNvPr id="329" name="フローチャート: 判断 328"/>
        <xdr:cNvSpPr/>
      </xdr:nvSpPr>
      <xdr:spPr>
        <a:xfrm>
          <a:off x="13731240" y="1027366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131445</xdr:rowOff>
    </xdr:from>
    <xdr:ext cx="761365" cy="253365"/>
    <xdr:sp macro="" textlink="">
      <xdr:nvSpPr>
        <xdr:cNvPr id="330" name="テキスト ボックス 329"/>
        <xdr:cNvSpPr txBox="1"/>
      </xdr:nvSpPr>
      <xdr:spPr>
        <a:xfrm>
          <a:off x="13421995" y="103574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42545</xdr:rowOff>
    </xdr:from>
    <xdr:to xmlns:xdr="http://schemas.openxmlformats.org/drawingml/2006/spreadsheetDrawing">
      <xdr:col>68</xdr:col>
      <xdr:colOff>152400</xdr:colOff>
      <xdr:row>59</xdr:row>
      <xdr:rowOff>59055</xdr:rowOff>
    </xdr:to>
    <xdr:cxnSp macro="">
      <xdr:nvCxnSpPr>
        <xdr:cNvPr id="331" name="直線コネクタ 330"/>
        <xdr:cNvCxnSpPr/>
      </xdr:nvCxnSpPr>
      <xdr:spPr>
        <a:xfrm>
          <a:off x="12171680" y="9933305"/>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7620</xdr:rowOff>
    </xdr:from>
    <xdr:to xmlns:xdr="http://schemas.openxmlformats.org/drawingml/2006/spreadsheetDrawing">
      <xdr:col>68</xdr:col>
      <xdr:colOff>188595</xdr:colOff>
      <xdr:row>61</xdr:row>
      <xdr:rowOff>107315</xdr:rowOff>
    </xdr:to>
    <xdr:sp macro="" textlink="">
      <xdr:nvSpPr>
        <xdr:cNvPr id="332" name="フローチャート: 判断 331"/>
        <xdr:cNvSpPr/>
      </xdr:nvSpPr>
      <xdr:spPr>
        <a:xfrm>
          <a:off x="12926060" y="1023366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92710</xdr:rowOff>
    </xdr:from>
    <xdr:ext cx="762000" cy="253365"/>
    <xdr:sp macro="" textlink="">
      <xdr:nvSpPr>
        <xdr:cNvPr id="333" name="テキスト ボックス 332"/>
        <xdr:cNvSpPr txBox="1"/>
      </xdr:nvSpPr>
      <xdr:spPr>
        <a:xfrm>
          <a:off x="12635865" y="10318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151765</xdr:rowOff>
    </xdr:from>
    <xdr:to xmlns:xdr="http://schemas.openxmlformats.org/drawingml/2006/spreadsheetDrawing">
      <xdr:col>64</xdr:col>
      <xdr:colOff>152400</xdr:colOff>
      <xdr:row>61</xdr:row>
      <xdr:rowOff>84455</xdr:rowOff>
    </xdr:to>
    <xdr:sp macro="" textlink="">
      <xdr:nvSpPr>
        <xdr:cNvPr id="334" name="フローチャート: 判断 333"/>
        <xdr:cNvSpPr/>
      </xdr:nvSpPr>
      <xdr:spPr>
        <a:xfrm>
          <a:off x="12120880" y="102101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69215</xdr:rowOff>
    </xdr:from>
    <xdr:ext cx="762000" cy="252730"/>
    <xdr:sp macro="" textlink="">
      <xdr:nvSpPr>
        <xdr:cNvPr id="335" name="テキスト ボックス 334"/>
        <xdr:cNvSpPr txBox="1"/>
      </xdr:nvSpPr>
      <xdr:spPr>
        <a:xfrm>
          <a:off x="11832590" y="102952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2730"/>
    <xdr:sp macro="" textlink="">
      <xdr:nvSpPr>
        <xdr:cNvPr id="336" name="テキスト ボックス 335"/>
        <xdr:cNvSpPr txBox="1"/>
      </xdr:nvSpPr>
      <xdr:spPr>
        <a:xfrm>
          <a:off x="1512570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2730"/>
    <xdr:sp macro="" textlink="">
      <xdr:nvSpPr>
        <xdr:cNvPr id="337" name="テキスト ボックス 336"/>
        <xdr:cNvSpPr txBox="1"/>
      </xdr:nvSpPr>
      <xdr:spPr>
        <a:xfrm>
          <a:off x="1437132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52730"/>
    <xdr:sp macro="" textlink="">
      <xdr:nvSpPr>
        <xdr:cNvPr id="338" name="テキスト ボックス 337"/>
        <xdr:cNvSpPr txBox="1"/>
      </xdr:nvSpPr>
      <xdr:spPr>
        <a:xfrm>
          <a:off x="13578840"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1365" cy="252730"/>
    <xdr:sp macro="" textlink="">
      <xdr:nvSpPr>
        <xdr:cNvPr id="339" name="テキスト ボックス 338"/>
        <xdr:cNvSpPr txBox="1"/>
      </xdr:nvSpPr>
      <xdr:spPr>
        <a:xfrm>
          <a:off x="12781915" y="1173226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52730"/>
    <xdr:sp macro="" textlink="">
      <xdr:nvSpPr>
        <xdr:cNvPr id="340" name="テキスト ボックス 339"/>
        <xdr:cNvSpPr txBox="1"/>
      </xdr:nvSpPr>
      <xdr:spPr>
        <a:xfrm>
          <a:off x="11976735" y="11732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59</xdr:row>
      <xdr:rowOff>72390</xdr:rowOff>
    </xdr:from>
    <xdr:to xmlns:xdr="http://schemas.openxmlformats.org/drawingml/2006/spreadsheetDrawing">
      <xdr:col>81</xdr:col>
      <xdr:colOff>95250</xdr:colOff>
      <xdr:row>60</xdr:row>
      <xdr:rowOff>3810</xdr:rowOff>
    </xdr:to>
    <xdr:sp macro="" textlink="">
      <xdr:nvSpPr>
        <xdr:cNvPr id="341" name="楕円 340"/>
        <xdr:cNvSpPr/>
      </xdr:nvSpPr>
      <xdr:spPr>
        <a:xfrm>
          <a:off x="15276195" y="99631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88265</xdr:rowOff>
    </xdr:from>
    <xdr:ext cx="761365" cy="252730"/>
    <xdr:sp macro="" textlink="">
      <xdr:nvSpPr>
        <xdr:cNvPr id="342" name="定員管理の状況該当値テキスト"/>
        <xdr:cNvSpPr txBox="1"/>
      </xdr:nvSpPr>
      <xdr:spPr>
        <a:xfrm>
          <a:off x="15409545" y="98113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59</xdr:row>
      <xdr:rowOff>63500</xdr:rowOff>
    </xdr:from>
    <xdr:to xmlns:xdr="http://schemas.openxmlformats.org/drawingml/2006/spreadsheetDrawing">
      <xdr:col>77</xdr:col>
      <xdr:colOff>95250</xdr:colOff>
      <xdr:row>59</xdr:row>
      <xdr:rowOff>163195</xdr:rowOff>
    </xdr:to>
    <xdr:sp macro="" textlink="">
      <xdr:nvSpPr>
        <xdr:cNvPr id="343" name="楕円 342"/>
        <xdr:cNvSpPr/>
      </xdr:nvSpPr>
      <xdr:spPr>
        <a:xfrm>
          <a:off x="14521815" y="995426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5715</xdr:rowOff>
    </xdr:from>
    <xdr:ext cx="736600" cy="253365"/>
    <xdr:sp macro="" textlink="">
      <xdr:nvSpPr>
        <xdr:cNvPr id="344" name="テキスト ボックス 343"/>
        <xdr:cNvSpPr txBox="1"/>
      </xdr:nvSpPr>
      <xdr:spPr>
        <a:xfrm>
          <a:off x="14227175" y="97288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28575</xdr:rowOff>
    </xdr:from>
    <xdr:to xmlns:xdr="http://schemas.openxmlformats.org/drawingml/2006/spreadsheetDrawing">
      <xdr:col>73</xdr:col>
      <xdr:colOff>44450</xdr:colOff>
      <xdr:row>59</xdr:row>
      <xdr:rowOff>128270</xdr:rowOff>
    </xdr:to>
    <xdr:sp macro="" textlink="">
      <xdr:nvSpPr>
        <xdr:cNvPr id="345" name="楕円 344"/>
        <xdr:cNvSpPr/>
      </xdr:nvSpPr>
      <xdr:spPr>
        <a:xfrm>
          <a:off x="13731240" y="991933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137795</xdr:rowOff>
    </xdr:from>
    <xdr:ext cx="761365" cy="253365"/>
    <xdr:sp macro="" textlink="">
      <xdr:nvSpPr>
        <xdr:cNvPr id="346" name="テキスト ボックス 345"/>
        <xdr:cNvSpPr txBox="1"/>
      </xdr:nvSpPr>
      <xdr:spPr>
        <a:xfrm>
          <a:off x="13421995" y="96932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8890</xdr:rowOff>
    </xdr:from>
    <xdr:to xmlns:xdr="http://schemas.openxmlformats.org/drawingml/2006/spreadsheetDrawing">
      <xdr:col>68</xdr:col>
      <xdr:colOff>188595</xdr:colOff>
      <xdr:row>59</xdr:row>
      <xdr:rowOff>108585</xdr:rowOff>
    </xdr:to>
    <xdr:sp macro="" textlink="">
      <xdr:nvSpPr>
        <xdr:cNvPr id="347" name="楕円 346"/>
        <xdr:cNvSpPr/>
      </xdr:nvSpPr>
      <xdr:spPr>
        <a:xfrm>
          <a:off x="12926060" y="989965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57</xdr:row>
      <xdr:rowOff>118110</xdr:rowOff>
    </xdr:from>
    <xdr:ext cx="762000" cy="253365"/>
    <xdr:sp macro="" textlink="">
      <xdr:nvSpPr>
        <xdr:cNvPr id="348" name="テキスト ボックス 347"/>
        <xdr:cNvSpPr txBox="1"/>
      </xdr:nvSpPr>
      <xdr:spPr>
        <a:xfrm>
          <a:off x="12635865" y="9673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161290</xdr:rowOff>
    </xdr:from>
    <xdr:to xmlns:xdr="http://schemas.openxmlformats.org/drawingml/2006/spreadsheetDrawing">
      <xdr:col>64</xdr:col>
      <xdr:colOff>152400</xdr:colOff>
      <xdr:row>59</xdr:row>
      <xdr:rowOff>92710</xdr:rowOff>
    </xdr:to>
    <xdr:sp macro="" textlink="">
      <xdr:nvSpPr>
        <xdr:cNvPr id="349" name="楕円 348"/>
        <xdr:cNvSpPr/>
      </xdr:nvSpPr>
      <xdr:spPr>
        <a:xfrm>
          <a:off x="12120880" y="9884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102870</xdr:rowOff>
    </xdr:from>
    <xdr:ext cx="762000" cy="252730"/>
    <xdr:sp macro="" textlink="">
      <xdr:nvSpPr>
        <xdr:cNvPr id="350" name="テキスト ボックス 349"/>
        <xdr:cNvSpPr txBox="1"/>
      </xdr:nvSpPr>
      <xdr:spPr>
        <a:xfrm>
          <a:off x="11832590" y="9658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51" name="正方形/長方形 350"/>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5280" cy="302260"/>
    <xdr:sp macro="" textlink="">
      <xdr:nvSpPr>
        <xdr:cNvPr id="352" name="テキスト ボックス 351"/>
        <xdr:cNvSpPr txBox="1"/>
      </xdr:nvSpPr>
      <xdr:spPr>
        <a:xfrm>
          <a:off x="12313285" y="5258435"/>
          <a:ext cx="160528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50365" cy="350520"/>
    <xdr:sp macro="" textlink="">
      <xdr:nvSpPr>
        <xdr:cNvPr id="353" name="テキスト ボックス 352"/>
        <xdr:cNvSpPr txBox="1"/>
      </xdr:nvSpPr>
      <xdr:spPr>
        <a:xfrm>
          <a:off x="13877925" y="5234305"/>
          <a:ext cx="16503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4" name="正方形/長方形 353"/>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5" name="正方形/長方形 354"/>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6" name="正方形/長方形 355"/>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7" name="正方形/長方形 356"/>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8" name="正方形/長方形 357"/>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9" name="正方形/長方形 358"/>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60" name="正方形/長方形 359"/>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61" name="正方形/長方形 360"/>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62" name="正方形/長方形 361"/>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63" name="テキスト ボックス 362"/>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ＭＳ Ｐゴシック"/>
              <a:ea typeface="ＭＳ Ｐゴシック"/>
              <a:cs typeface="+mn-cs"/>
            </a:rPr>
            <a:t>　令和</a:t>
          </a:r>
          <a:r>
            <a:rPr kumimoji="1" lang="ja-JP" altLang="en-US" sz="1300" baseline="0">
              <a:solidFill>
                <a:schemeClr val="dk1"/>
              </a:solidFill>
              <a:effectLst/>
              <a:latin typeface="ＭＳ Ｐゴシック"/>
              <a:ea typeface="ＭＳ Ｐゴシック"/>
              <a:cs typeface="+mn-cs"/>
            </a:rPr>
            <a:t>３</a:t>
          </a:r>
          <a:r>
            <a:rPr kumimoji="1" lang="ja-JP" altLang="ja-JP" sz="1300" baseline="0">
              <a:solidFill>
                <a:schemeClr val="dk1"/>
              </a:solidFill>
              <a:effectLst/>
              <a:latin typeface="ＭＳ Ｐゴシック"/>
              <a:ea typeface="ＭＳ Ｐゴシック"/>
              <a:cs typeface="+mn-cs"/>
            </a:rPr>
            <a:t>年度の実質公債費比率は</a:t>
          </a:r>
          <a:r>
            <a:rPr kumimoji="1" lang="en-US" altLang="ja-JP" sz="1300" baseline="0">
              <a:solidFill>
                <a:schemeClr val="dk1"/>
              </a:solidFill>
              <a:effectLst/>
              <a:latin typeface="ＭＳ Ｐゴシック"/>
              <a:ea typeface="ＭＳ Ｐゴシック"/>
              <a:cs typeface="+mn-cs"/>
            </a:rPr>
            <a:t>3.1</a:t>
          </a:r>
          <a:r>
            <a:rPr kumimoji="1" lang="ja-JP" altLang="ja-JP" sz="1300" baseline="0">
              <a:solidFill>
                <a:schemeClr val="dk1"/>
              </a:solidFill>
              <a:effectLst/>
              <a:latin typeface="ＭＳ Ｐゴシック"/>
              <a:ea typeface="ＭＳ Ｐゴシック"/>
              <a:cs typeface="+mn-cs"/>
            </a:rPr>
            <a:t>％で、前年度と比較して同率となり、類似団体平均を</a:t>
          </a:r>
          <a:r>
            <a:rPr kumimoji="1" lang="en-US" altLang="ja-JP" sz="1300" baseline="0">
              <a:solidFill>
                <a:schemeClr val="dk1"/>
              </a:solidFill>
              <a:effectLst/>
              <a:latin typeface="ＭＳ Ｐゴシック"/>
              <a:ea typeface="ＭＳ Ｐゴシック"/>
              <a:cs typeface="+mn-cs"/>
            </a:rPr>
            <a:t>0.5</a:t>
          </a:r>
          <a:r>
            <a:rPr kumimoji="1" lang="ja-JP" altLang="ja-JP" sz="1300" baseline="0">
              <a:solidFill>
                <a:schemeClr val="dk1"/>
              </a:solidFill>
              <a:effectLst/>
              <a:latin typeface="ＭＳ Ｐゴシック"/>
              <a:ea typeface="ＭＳ Ｐゴシック"/>
              <a:cs typeface="+mn-cs"/>
            </a:rPr>
            <a:t>ポイント下回っている。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実質公債費比率は３か年の平均値のため、平成</a:t>
          </a:r>
          <a:r>
            <a:rPr kumimoji="1" lang="ja-JP" altLang="en-US" sz="1300" baseline="0">
              <a:solidFill>
                <a:schemeClr val="dk1"/>
              </a:solidFill>
              <a:effectLst/>
              <a:latin typeface="ＭＳ Ｐゴシック"/>
              <a:ea typeface="ＭＳ Ｐゴシック"/>
              <a:cs typeface="+mn-cs"/>
            </a:rPr>
            <a:t>３０</a:t>
          </a:r>
          <a:r>
            <a:rPr kumimoji="1" lang="ja-JP" altLang="ja-JP" sz="1300" baseline="0">
              <a:solidFill>
                <a:schemeClr val="dk1"/>
              </a:solidFill>
              <a:effectLst/>
              <a:latin typeface="ＭＳ Ｐゴシック"/>
              <a:ea typeface="ＭＳ Ｐゴシック"/>
              <a:cs typeface="+mn-cs"/>
            </a:rPr>
            <a:t>年度と令和３年度の数値を比較すると、基準財政需要額の増加による普通交付税額の増加などにより、実質公債費比率が単年度では</a:t>
          </a:r>
          <a:r>
            <a:rPr kumimoji="1" lang="en-US" altLang="ja-JP" sz="1300" baseline="0">
              <a:solidFill>
                <a:schemeClr val="dk1"/>
              </a:solidFill>
              <a:effectLst/>
              <a:latin typeface="ＭＳ Ｐゴシック"/>
              <a:ea typeface="ＭＳ Ｐゴシック"/>
              <a:cs typeface="+mn-cs"/>
            </a:rPr>
            <a:t>0.2</a:t>
          </a:r>
          <a:r>
            <a:rPr kumimoji="1" lang="ja-JP" altLang="ja-JP" sz="1300" baseline="0">
              <a:solidFill>
                <a:schemeClr val="dk1"/>
              </a:solidFill>
              <a:effectLst/>
              <a:latin typeface="ＭＳ Ｐゴシック"/>
              <a:ea typeface="ＭＳ Ｐゴシック"/>
              <a:cs typeface="+mn-cs"/>
            </a:rPr>
            <a:t>％減となったものの、３か年平均では前年度と同率となっている。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今後も市債発行の抑制に努め、基準財政需要額に算入のある市債を活用していく。</a:t>
          </a:r>
          <a:endParaRPr lang="ja-JP" altLang="ja-JP" sz="1300" baseline="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97815" cy="219710"/>
    <xdr:sp macro="" textlink="">
      <xdr:nvSpPr>
        <xdr:cNvPr id="364" name="テキスト ボックス 363"/>
        <xdr:cNvSpPr txBox="1"/>
      </xdr:nvSpPr>
      <xdr:spPr>
        <a:xfrm>
          <a:off x="11510645" y="5463540"/>
          <a:ext cx="2978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5" name="直線コネクタ 364"/>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61365" cy="252730"/>
    <xdr:sp macro="" textlink="">
      <xdr:nvSpPr>
        <xdr:cNvPr id="366" name="テキスト ボックス 365"/>
        <xdr:cNvSpPr txBox="1"/>
      </xdr:nvSpPr>
      <xdr:spPr>
        <a:xfrm>
          <a:off x="10870565" y="78708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128905</xdr:rowOff>
    </xdr:from>
    <xdr:to xmlns:xdr="http://schemas.openxmlformats.org/drawingml/2006/spreadsheetDrawing">
      <xdr:col>85</xdr:col>
      <xdr:colOff>95250</xdr:colOff>
      <xdr:row>45</xdr:row>
      <xdr:rowOff>128905</xdr:rowOff>
    </xdr:to>
    <xdr:cxnSp macro="">
      <xdr:nvCxnSpPr>
        <xdr:cNvPr id="367" name="直線コネクタ 366"/>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156845</xdr:rowOff>
    </xdr:from>
    <xdr:ext cx="761365" cy="253365"/>
    <xdr:sp macro="" textlink="">
      <xdr:nvSpPr>
        <xdr:cNvPr id="368" name="テキスト ボックス 367"/>
        <xdr:cNvSpPr txBox="1"/>
      </xdr:nvSpPr>
      <xdr:spPr>
        <a:xfrm>
          <a:off x="10870565" y="753300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127000</xdr:rowOff>
    </xdr:from>
    <xdr:to xmlns:xdr="http://schemas.openxmlformats.org/drawingml/2006/spreadsheetDrawing">
      <xdr:col>85</xdr:col>
      <xdr:colOff>95250</xdr:colOff>
      <xdr:row>43</xdr:row>
      <xdr:rowOff>127000</xdr:rowOff>
    </xdr:to>
    <xdr:cxnSp macro="">
      <xdr:nvCxnSpPr>
        <xdr:cNvPr id="369" name="直線コネクタ 368"/>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154940</xdr:rowOff>
    </xdr:from>
    <xdr:ext cx="761365" cy="253365"/>
    <xdr:sp macro="" textlink="">
      <xdr:nvSpPr>
        <xdr:cNvPr id="370" name="テキスト ボックス 369"/>
        <xdr:cNvSpPr txBox="1"/>
      </xdr:nvSpPr>
      <xdr:spPr>
        <a:xfrm>
          <a:off x="10870565" y="719582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125095</xdr:rowOff>
    </xdr:from>
    <xdr:to xmlns:xdr="http://schemas.openxmlformats.org/drawingml/2006/spreadsheetDrawing">
      <xdr:col>85</xdr:col>
      <xdr:colOff>95250</xdr:colOff>
      <xdr:row>41</xdr:row>
      <xdr:rowOff>125095</xdr:rowOff>
    </xdr:to>
    <xdr:cxnSp macro="">
      <xdr:nvCxnSpPr>
        <xdr:cNvPr id="371" name="直線コネクタ 370"/>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153035</xdr:rowOff>
    </xdr:from>
    <xdr:ext cx="761365" cy="253365"/>
    <xdr:sp macro="" textlink="">
      <xdr:nvSpPr>
        <xdr:cNvPr id="372" name="テキスト ボックス 371"/>
        <xdr:cNvSpPr txBox="1"/>
      </xdr:nvSpPr>
      <xdr:spPr>
        <a:xfrm>
          <a:off x="10870565" y="68586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123825</xdr:rowOff>
    </xdr:from>
    <xdr:to xmlns:xdr="http://schemas.openxmlformats.org/drawingml/2006/spreadsheetDrawing">
      <xdr:col>85</xdr:col>
      <xdr:colOff>95250</xdr:colOff>
      <xdr:row>39</xdr:row>
      <xdr:rowOff>123825</xdr:rowOff>
    </xdr:to>
    <xdr:cxnSp macro="">
      <xdr:nvCxnSpPr>
        <xdr:cNvPr id="373" name="直線コネクタ 372"/>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151765</xdr:rowOff>
    </xdr:from>
    <xdr:ext cx="761365" cy="253365"/>
    <xdr:sp macro="" textlink="">
      <xdr:nvSpPr>
        <xdr:cNvPr id="374" name="テキスト ボックス 373"/>
        <xdr:cNvSpPr txBox="1"/>
      </xdr:nvSpPr>
      <xdr:spPr>
        <a:xfrm>
          <a:off x="10870565" y="65220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121920</xdr:rowOff>
    </xdr:from>
    <xdr:to xmlns:xdr="http://schemas.openxmlformats.org/drawingml/2006/spreadsheetDrawing">
      <xdr:col>85</xdr:col>
      <xdr:colOff>95250</xdr:colOff>
      <xdr:row>37</xdr:row>
      <xdr:rowOff>121920</xdr:rowOff>
    </xdr:to>
    <xdr:cxnSp macro="">
      <xdr:nvCxnSpPr>
        <xdr:cNvPr id="375" name="直線コネクタ 374"/>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150495</xdr:rowOff>
    </xdr:from>
    <xdr:ext cx="761365" cy="253365"/>
    <xdr:sp macro="" textlink="">
      <xdr:nvSpPr>
        <xdr:cNvPr id="376" name="テキスト ボックス 375"/>
        <xdr:cNvSpPr txBox="1"/>
      </xdr:nvSpPr>
      <xdr:spPr>
        <a:xfrm>
          <a:off x="10870565" y="618553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119380</xdr:rowOff>
    </xdr:from>
    <xdr:to xmlns:xdr="http://schemas.openxmlformats.org/drawingml/2006/spreadsheetDrawing">
      <xdr:col>85</xdr:col>
      <xdr:colOff>95250</xdr:colOff>
      <xdr:row>35</xdr:row>
      <xdr:rowOff>119380</xdr:rowOff>
    </xdr:to>
    <xdr:cxnSp macro="">
      <xdr:nvCxnSpPr>
        <xdr:cNvPr id="377" name="直線コネクタ 376"/>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8" name="直線コネクタ 377"/>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9"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97790</xdr:rowOff>
    </xdr:from>
    <xdr:to xmlns:xdr="http://schemas.openxmlformats.org/drawingml/2006/spreadsheetDrawing">
      <xdr:col>81</xdr:col>
      <xdr:colOff>44450</xdr:colOff>
      <xdr:row>44</xdr:row>
      <xdr:rowOff>139065</xdr:rowOff>
    </xdr:to>
    <xdr:cxnSp macro="">
      <xdr:nvCxnSpPr>
        <xdr:cNvPr id="380" name="直線コネクタ 379"/>
        <xdr:cNvCxnSpPr/>
      </xdr:nvCxnSpPr>
      <xdr:spPr>
        <a:xfrm flipV="1">
          <a:off x="15320645" y="6132830"/>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111760</xdr:rowOff>
    </xdr:from>
    <xdr:ext cx="761365" cy="253365"/>
    <xdr:sp macro="" textlink="">
      <xdr:nvSpPr>
        <xdr:cNvPr id="381" name="公債費負担の状況最小値テキスト"/>
        <xdr:cNvSpPr txBox="1"/>
      </xdr:nvSpPr>
      <xdr:spPr>
        <a:xfrm>
          <a:off x="15409545" y="748792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139065</xdr:rowOff>
    </xdr:from>
    <xdr:to xmlns:xdr="http://schemas.openxmlformats.org/drawingml/2006/spreadsheetDrawing">
      <xdr:col>81</xdr:col>
      <xdr:colOff>133350</xdr:colOff>
      <xdr:row>44</xdr:row>
      <xdr:rowOff>139065</xdr:rowOff>
    </xdr:to>
    <xdr:cxnSp macro="">
      <xdr:nvCxnSpPr>
        <xdr:cNvPr id="382" name="直線コネクタ 381"/>
        <xdr:cNvCxnSpPr/>
      </xdr:nvCxnSpPr>
      <xdr:spPr>
        <a:xfrm>
          <a:off x="15252700" y="75152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15240</xdr:rowOff>
    </xdr:from>
    <xdr:ext cx="761365" cy="252730"/>
    <xdr:sp macro="" textlink="">
      <xdr:nvSpPr>
        <xdr:cNvPr id="383" name="公債費負担の状況最大値テキスト"/>
        <xdr:cNvSpPr txBox="1"/>
      </xdr:nvSpPr>
      <xdr:spPr>
        <a:xfrm>
          <a:off x="15409545" y="588264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97790</xdr:rowOff>
    </xdr:from>
    <xdr:to xmlns:xdr="http://schemas.openxmlformats.org/drawingml/2006/spreadsheetDrawing">
      <xdr:col>81</xdr:col>
      <xdr:colOff>133350</xdr:colOff>
      <xdr:row>36</xdr:row>
      <xdr:rowOff>97790</xdr:rowOff>
    </xdr:to>
    <xdr:cxnSp macro="">
      <xdr:nvCxnSpPr>
        <xdr:cNvPr id="384" name="直線コネクタ 383"/>
        <xdr:cNvCxnSpPr/>
      </xdr:nvCxnSpPr>
      <xdr:spPr>
        <a:xfrm>
          <a:off x="15252700" y="6132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134620</xdr:rowOff>
    </xdr:from>
    <xdr:to xmlns:xdr="http://schemas.openxmlformats.org/drawingml/2006/spreadsheetDrawing">
      <xdr:col>81</xdr:col>
      <xdr:colOff>44450</xdr:colOff>
      <xdr:row>39</xdr:row>
      <xdr:rowOff>134620</xdr:rowOff>
    </xdr:to>
    <xdr:cxnSp macro="">
      <xdr:nvCxnSpPr>
        <xdr:cNvPr id="385" name="直線コネクタ 384"/>
        <xdr:cNvCxnSpPr/>
      </xdr:nvCxnSpPr>
      <xdr:spPr>
        <a:xfrm>
          <a:off x="14566265" y="6672580"/>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113665</xdr:rowOff>
    </xdr:from>
    <xdr:ext cx="761365" cy="253365"/>
    <xdr:sp macro="" textlink="">
      <xdr:nvSpPr>
        <xdr:cNvPr id="386" name="公債費負担の状況平均値テキスト"/>
        <xdr:cNvSpPr txBox="1"/>
      </xdr:nvSpPr>
      <xdr:spPr>
        <a:xfrm>
          <a:off x="15409545" y="6651625"/>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140970</xdr:rowOff>
    </xdr:from>
    <xdr:to xmlns:xdr="http://schemas.openxmlformats.org/drawingml/2006/spreadsheetDrawing">
      <xdr:col>81</xdr:col>
      <xdr:colOff>95250</xdr:colOff>
      <xdr:row>40</xdr:row>
      <xdr:rowOff>73025</xdr:rowOff>
    </xdr:to>
    <xdr:sp macro="" textlink="">
      <xdr:nvSpPr>
        <xdr:cNvPr id="387" name="フローチャート: 判断 386"/>
        <xdr:cNvSpPr/>
      </xdr:nvSpPr>
      <xdr:spPr>
        <a:xfrm>
          <a:off x="15276195" y="66789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134620</xdr:rowOff>
    </xdr:from>
    <xdr:to xmlns:xdr="http://schemas.openxmlformats.org/drawingml/2006/spreadsheetDrawing">
      <xdr:col>77</xdr:col>
      <xdr:colOff>44450</xdr:colOff>
      <xdr:row>40</xdr:row>
      <xdr:rowOff>22860</xdr:rowOff>
    </xdr:to>
    <xdr:cxnSp macro="">
      <xdr:nvCxnSpPr>
        <xdr:cNvPr id="388" name="直線コネクタ 387"/>
        <xdr:cNvCxnSpPr/>
      </xdr:nvCxnSpPr>
      <xdr:spPr>
        <a:xfrm flipV="1">
          <a:off x="13767435" y="6672580"/>
          <a:ext cx="79883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39</xdr:row>
      <xdr:rowOff>129540</xdr:rowOff>
    </xdr:from>
    <xdr:to xmlns:xdr="http://schemas.openxmlformats.org/drawingml/2006/spreadsheetDrawing">
      <xdr:col>77</xdr:col>
      <xdr:colOff>95250</xdr:colOff>
      <xdr:row>40</xdr:row>
      <xdr:rowOff>61595</xdr:rowOff>
    </xdr:to>
    <xdr:sp macro="" textlink="">
      <xdr:nvSpPr>
        <xdr:cNvPr id="389" name="フローチャート: 判断 388"/>
        <xdr:cNvSpPr/>
      </xdr:nvSpPr>
      <xdr:spPr>
        <a:xfrm>
          <a:off x="14521815" y="66675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46990</xdr:rowOff>
    </xdr:from>
    <xdr:ext cx="736600" cy="252730"/>
    <xdr:sp macro="" textlink="">
      <xdr:nvSpPr>
        <xdr:cNvPr id="390" name="テキスト ボックス 389"/>
        <xdr:cNvSpPr txBox="1"/>
      </xdr:nvSpPr>
      <xdr:spPr>
        <a:xfrm>
          <a:off x="14227175" y="67525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22860</xdr:rowOff>
    </xdr:from>
    <xdr:to xmlns:xdr="http://schemas.openxmlformats.org/drawingml/2006/spreadsheetDrawing">
      <xdr:col>72</xdr:col>
      <xdr:colOff>188595</xdr:colOff>
      <xdr:row>40</xdr:row>
      <xdr:rowOff>56515</xdr:rowOff>
    </xdr:to>
    <xdr:cxnSp macro="">
      <xdr:nvCxnSpPr>
        <xdr:cNvPr id="391" name="直線コネクタ 390"/>
        <xdr:cNvCxnSpPr/>
      </xdr:nvCxnSpPr>
      <xdr:spPr>
        <a:xfrm flipV="1">
          <a:off x="12976860" y="6728460"/>
          <a:ext cx="79057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140970</xdr:rowOff>
    </xdr:from>
    <xdr:to xmlns:xdr="http://schemas.openxmlformats.org/drawingml/2006/spreadsheetDrawing">
      <xdr:col>73</xdr:col>
      <xdr:colOff>44450</xdr:colOff>
      <xdr:row>40</xdr:row>
      <xdr:rowOff>73025</xdr:rowOff>
    </xdr:to>
    <xdr:sp macro="" textlink="">
      <xdr:nvSpPr>
        <xdr:cNvPr id="392" name="フローチャート: 判断 391"/>
        <xdr:cNvSpPr/>
      </xdr:nvSpPr>
      <xdr:spPr>
        <a:xfrm>
          <a:off x="13731240" y="667893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82550</xdr:rowOff>
    </xdr:from>
    <xdr:ext cx="761365" cy="253365"/>
    <xdr:sp macro="" textlink="">
      <xdr:nvSpPr>
        <xdr:cNvPr id="393" name="テキスト ボックス 392"/>
        <xdr:cNvSpPr txBox="1"/>
      </xdr:nvSpPr>
      <xdr:spPr>
        <a:xfrm>
          <a:off x="13421995" y="645287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56515</xdr:rowOff>
    </xdr:from>
    <xdr:to xmlns:xdr="http://schemas.openxmlformats.org/drawingml/2006/spreadsheetDrawing">
      <xdr:col>68</xdr:col>
      <xdr:colOff>152400</xdr:colOff>
      <xdr:row>41</xdr:row>
      <xdr:rowOff>12700</xdr:rowOff>
    </xdr:to>
    <xdr:cxnSp macro="">
      <xdr:nvCxnSpPr>
        <xdr:cNvPr id="394" name="直線コネクタ 393"/>
        <xdr:cNvCxnSpPr/>
      </xdr:nvCxnSpPr>
      <xdr:spPr>
        <a:xfrm flipV="1">
          <a:off x="12171680" y="6762115"/>
          <a:ext cx="80518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40640</xdr:rowOff>
    </xdr:from>
    <xdr:to xmlns:xdr="http://schemas.openxmlformats.org/drawingml/2006/spreadsheetDrawing">
      <xdr:col>68</xdr:col>
      <xdr:colOff>188595</xdr:colOff>
      <xdr:row>40</xdr:row>
      <xdr:rowOff>140335</xdr:rowOff>
    </xdr:to>
    <xdr:sp macro="" textlink="">
      <xdr:nvSpPr>
        <xdr:cNvPr id="395" name="フローチャート: 判断 394"/>
        <xdr:cNvSpPr/>
      </xdr:nvSpPr>
      <xdr:spPr>
        <a:xfrm>
          <a:off x="12926060" y="674624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40</xdr:row>
      <xdr:rowOff>125730</xdr:rowOff>
    </xdr:from>
    <xdr:ext cx="762000" cy="252730"/>
    <xdr:sp macro="" textlink="">
      <xdr:nvSpPr>
        <xdr:cNvPr id="396" name="テキスト ボックス 395"/>
        <xdr:cNvSpPr txBox="1"/>
      </xdr:nvSpPr>
      <xdr:spPr>
        <a:xfrm>
          <a:off x="12635865" y="68313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130175</xdr:rowOff>
    </xdr:from>
    <xdr:to xmlns:xdr="http://schemas.openxmlformats.org/drawingml/2006/spreadsheetDrawing">
      <xdr:col>64</xdr:col>
      <xdr:colOff>152400</xdr:colOff>
      <xdr:row>41</xdr:row>
      <xdr:rowOff>61595</xdr:rowOff>
    </xdr:to>
    <xdr:sp macro="" textlink="">
      <xdr:nvSpPr>
        <xdr:cNvPr id="397" name="フローチャート: 判断 396"/>
        <xdr:cNvSpPr/>
      </xdr:nvSpPr>
      <xdr:spPr>
        <a:xfrm>
          <a:off x="12120880" y="6835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73025</xdr:rowOff>
    </xdr:from>
    <xdr:ext cx="762000" cy="253365"/>
    <xdr:sp macro="" textlink="">
      <xdr:nvSpPr>
        <xdr:cNvPr id="398" name="テキスト ボックス 397"/>
        <xdr:cNvSpPr txBox="1"/>
      </xdr:nvSpPr>
      <xdr:spPr>
        <a:xfrm>
          <a:off x="11832590" y="6610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52730"/>
    <xdr:sp macro="" textlink="">
      <xdr:nvSpPr>
        <xdr:cNvPr id="399" name="テキスト ボックス 398"/>
        <xdr:cNvSpPr txBox="1"/>
      </xdr:nvSpPr>
      <xdr:spPr>
        <a:xfrm>
          <a:off x="1512570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52730"/>
    <xdr:sp macro="" textlink="">
      <xdr:nvSpPr>
        <xdr:cNvPr id="400" name="テキスト ボックス 399"/>
        <xdr:cNvSpPr txBox="1"/>
      </xdr:nvSpPr>
      <xdr:spPr>
        <a:xfrm>
          <a:off x="1437132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52730"/>
    <xdr:sp macro="" textlink="">
      <xdr:nvSpPr>
        <xdr:cNvPr id="401" name="テキスト ボックス 400"/>
        <xdr:cNvSpPr txBox="1"/>
      </xdr:nvSpPr>
      <xdr:spPr>
        <a:xfrm>
          <a:off x="13578840"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61365" cy="252730"/>
    <xdr:sp macro="" textlink="">
      <xdr:nvSpPr>
        <xdr:cNvPr id="402" name="テキスト ボックス 401"/>
        <xdr:cNvSpPr txBox="1"/>
      </xdr:nvSpPr>
      <xdr:spPr>
        <a:xfrm>
          <a:off x="12781915" y="800735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52730"/>
    <xdr:sp macro="" textlink="">
      <xdr:nvSpPr>
        <xdr:cNvPr id="403" name="テキスト ボックス 402"/>
        <xdr:cNvSpPr txBox="1"/>
      </xdr:nvSpPr>
      <xdr:spPr>
        <a:xfrm>
          <a:off x="11976735" y="8007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85090</xdr:rowOff>
    </xdr:from>
    <xdr:to xmlns:xdr="http://schemas.openxmlformats.org/drawingml/2006/spreadsheetDrawing">
      <xdr:col>81</xdr:col>
      <xdr:colOff>95250</xdr:colOff>
      <xdr:row>40</xdr:row>
      <xdr:rowOff>17145</xdr:rowOff>
    </xdr:to>
    <xdr:sp macro="" textlink="">
      <xdr:nvSpPr>
        <xdr:cNvPr id="404" name="楕円 403"/>
        <xdr:cNvSpPr/>
      </xdr:nvSpPr>
      <xdr:spPr>
        <a:xfrm>
          <a:off x="15276195" y="66230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100965</xdr:rowOff>
    </xdr:from>
    <xdr:ext cx="761365" cy="253365"/>
    <xdr:sp macro="" textlink="">
      <xdr:nvSpPr>
        <xdr:cNvPr id="405" name="公債費負担の状況該当値テキスト"/>
        <xdr:cNvSpPr txBox="1"/>
      </xdr:nvSpPr>
      <xdr:spPr>
        <a:xfrm>
          <a:off x="15409545" y="64712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85090</xdr:rowOff>
    </xdr:from>
    <xdr:to xmlns:xdr="http://schemas.openxmlformats.org/drawingml/2006/spreadsheetDrawing">
      <xdr:col>77</xdr:col>
      <xdr:colOff>95250</xdr:colOff>
      <xdr:row>40</xdr:row>
      <xdr:rowOff>17145</xdr:rowOff>
    </xdr:to>
    <xdr:sp macro="" textlink="">
      <xdr:nvSpPr>
        <xdr:cNvPr id="406" name="楕円 405"/>
        <xdr:cNvSpPr/>
      </xdr:nvSpPr>
      <xdr:spPr>
        <a:xfrm>
          <a:off x="14521815" y="66230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26670</xdr:rowOff>
    </xdr:from>
    <xdr:ext cx="736600" cy="253365"/>
    <xdr:sp macro="" textlink="">
      <xdr:nvSpPr>
        <xdr:cNvPr id="407" name="テキスト ボックス 406"/>
        <xdr:cNvSpPr txBox="1"/>
      </xdr:nvSpPr>
      <xdr:spPr>
        <a:xfrm>
          <a:off x="14227175" y="63969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140970</xdr:rowOff>
    </xdr:from>
    <xdr:to xmlns:xdr="http://schemas.openxmlformats.org/drawingml/2006/spreadsheetDrawing">
      <xdr:col>73</xdr:col>
      <xdr:colOff>44450</xdr:colOff>
      <xdr:row>40</xdr:row>
      <xdr:rowOff>73025</xdr:rowOff>
    </xdr:to>
    <xdr:sp macro="" textlink="">
      <xdr:nvSpPr>
        <xdr:cNvPr id="408" name="楕円 407"/>
        <xdr:cNvSpPr/>
      </xdr:nvSpPr>
      <xdr:spPr>
        <a:xfrm>
          <a:off x="13731240" y="667893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57785</xdr:rowOff>
    </xdr:from>
    <xdr:ext cx="761365" cy="253365"/>
    <xdr:sp macro="" textlink="">
      <xdr:nvSpPr>
        <xdr:cNvPr id="409" name="テキスト ボックス 408"/>
        <xdr:cNvSpPr txBox="1"/>
      </xdr:nvSpPr>
      <xdr:spPr>
        <a:xfrm>
          <a:off x="13421995" y="67633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6350</xdr:rowOff>
    </xdr:from>
    <xdr:to xmlns:xdr="http://schemas.openxmlformats.org/drawingml/2006/spreadsheetDrawing">
      <xdr:col>68</xdr:col>
      <xdr:colOff>188595</xdr:colOff>
      <xdr:row>40</xdr:row>
      <xdr:rowOff>106680</xdr:rowOff>
    </xdr:to>
    <xdr:sp macro="" textlink="">
      <xdr:nvSpPr>
        <xdr:cNvPr id="410" name="楕円 409"/>
        <xdr:cNvSpPr/>
      </xdr:nvSpPr>
      <xdr:spPr>
        <a:xfrm>
          <a:off x="12926060" y="6711950"/>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116205</xdr:rowOff>
    </xdr:from>
    <xdr:ext cx="762000" cy="253365"/>
    <xdr:sp macro="" textlink="">
      <xdr:nvSpPr>
        <xdr:cNvPr id="411" name="テキスト ボックス 410"/>
        <xdr:cNvSpPr txBox="1"/>
      </xdr:nvSpPr>
      <xdr:spPr>
        <a:xfrm>
          <a:off x="12635865" y="64865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130175</xdr:rowOff>
    </xdr:from>
    <xdr:to xmlns:xdr="http://schemas.openxmlformats.org/drawingml/2006/spreadsheetDrawing">
      <xdr:col>64</xdr:col>
      <xdr:colOff>152400</xdr:colOff>
      <xdr:row>41</xdr:row>
      <xdr:rowOff>61595</xdr:rowOff>
    </xdr:to>
    <xdr:sp macro="" textlink="">
      <xdr:nvSpPr>
        <xdr:cNvPr id="412" name="楕円 411"/>
        <xdr:cNvSpPr/>
      </xdr:nvSpPr>
      <xdr:spPr>
        <a:xfrm>
          <a:off x="12120880" y="68357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48260</xdr:rowOff>
    </xdr:from>
    <xdr:ext cx="762000" cy="252730"/>
    <xdr:sp macro="" textlink="">
      <xdr:nvSpPr>
        <xdr:cNvPr id="413" name="テキスト ボックス 412"/>
        <xdr:cNvSpPr txBox="1"/>
      </xdr:nvSpPr>
      <xdr:spPr>
        <a:xfrm>
          <a:off x="11832590" y="69215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4" name="正方形/長方形 413"/>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8275" cy="302895"/>
    <xdr:sp macro="" textlink="">
      <xdr:nvSpPr>
        <xdr:cNvPr id="415" name="テキスト ボックス 414"/>
        <xdr:cNvSpPr txBox="1"/>
      </xdr:nvSpPr>
      <xdr:spPr>
        <a:xfrm>
          <a:off x="12396470" y="1533525"/>
          <a:ext cx="143827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1155"/>
    <xdr:sp macro="" textlink="">
      <xdr:nvSpPr>
        <xdr:cNvPr id="416" name="テキスト ボックス 415"/>
        <xdr:cNvSpPr txBox="1"/>
      </xdr:nvSpPr>
      <xdr:spPr>
        <a:xfrm>
          <a:off x="13794740" y="1508760"/>
          <a:ext cx="16503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8" name="正方形/長方形 417"/>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20" name="正方形/長方形 419"/>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22" name="正方形/長方形 421"/>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23" name="正方形/長方形 422"/>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4" name="正方形/長方形 423"/>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5" name="正方形/長方形 424"/>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6" name="テキスト ボックス 425"/>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令和３年度の将来負担比率は</a:t>
          </a:r>
          <a:r>
            <a:rPr kumimoji="1" lang="en-US" altLang="ja-JP" sz="1300">
              <a:latin typeface="ＭＳ Ｐゴシック"/>
              <a:ea typeface="ＭＳ Ｐゴシック"/>
            </a:rPr>
            <a:t>3.7</a:t>
          </a:r>
          <a:r>
            <a:rPr kumimoji="1" lang="ja-JP" altLang="en-US" sz="1300">
              <a:latin typeface="ＭＳ Ｐゴシック"/>
              <a:ea typeface="ＭＳ Ｐゴシック"/>
            </a:rPr>
            <a:t>％で、前年度と比較して</a:t>
          </a:r>
          <a:r>
            <a:rPr kumimoji="1" lang="en-US" altLang="ja-JP" sz="1300">
              <a:latin typeface="ＭＳ Ｐゴシック"/>
              <a:ea typeface="ＭＳ Ｐゴシック"/>
            </a:rPr>
            <a:t>7.5</a:t>
          </a:r>
          <a:r>
            <a:rPr kumimoji="1" lang="ja-JP" altLang="en-US" sz="1300">
              <a:latin typeface="ＭＳ Ｐゴシック"/>
              <a:ea typeface="ＭＳ Ｐゴシック"/>
            </a:rPr>
            <a:t>ポイントの減となり、類似団体平均を</a:t>
          </a:r>
          <a:r>
            <a:rPr kumimoji="1" lang="en-US" altLang="ja-JP" sz="1300">
              <a:latin typeface="ＭＳ Ｐゴシック"/>
              <a:ea typeface="ＭＳ Ｐゴシック"/>
            </a:rPr>
            <a:t>9.4</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充当可能財源等の増などにより、将来負担比率の分子となる将来負担額が減少したため、将来負担比率の低下につながった。</a:t>
          </a:r>
        </a:p>
        <a:p>
          <a:r>
            <a:rPr kumimoji="1" lang="ja-JP" altLang="en-US" sz="1300">
              <a:latin typeface="ＭＳ Ｐゴシック"/>
              <a:ea typeface="ＭＳ Ｐゴシック"/>
            </a:rPr>
            <a:t>　今後も後年度に償還額の一定割合が交付税措置される有利な市債を最大限活用するなど、充当可能財源等の確保を図っていく。</a:t>
          </a:r>
        </a:p>
      </xdr:txBody>
    </xdr:sp>
    <xdr:clientData/>
  </xdr:twoCellAnchor>
  <xdr:oneCellAnchor>
    <xdr:from xmlns:xdr="http://schemas.openxmlformats.org/drawingml/2006/spreadsheetDrawing">
      <xdr:col>61</xdr:col>
      <xdr:colOff>6350</xdr:colOff>
      <xdr:row>10</xdr:row>
      <xdr:rowOff>61595</xdr:rowOff>
    </xdr:from>
    <xdr:ext cx="297815" cy="220345"/>
    <xdr:sp macro="" textlink="">
      <xdr:nvSpPr>
        <xdr:cNvPr id="427" name="テキスト ボックス 426"/>
        <xdr:cNvSpPr txBox="1"/>
      </xdr:nvSpPr>
      <xdr:spPr>
        <a:xfrm>
          <a:off x="11510645" y="1737995"/>
          <a:ext cx="2978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8" name="直線コネクタ 427"/>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61365" cy="252730"/>
    <xdr:sp macro="" textlink="">
      <xdr:nvSpPr>
        <xdr:cNvPr id="429" name="テキスト ボックス 428"/>
        <xdr:cNvSpPr txBox="1"/>
      </xdr:nvSpPr>
      <xdr:spPr>
        <a:xfrm>
          <a:off x="10870565" y="414528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30" name="直線コネクタ 429"/>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61365" cy="253365"/>
    <xdr:sp macro="" textlink="">
      <xdr:nvSpPr>
        <xdr:cNvPr id="431" name="テキスト ボックス 430"/>
        <xdr:cNvSpPr txBox="1"/>
      </xdr:nvSpPr>
      <xdr:spPr>
        <a:xfrm>
          <a:off x="10870565" y="375158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32" name="直線コネクタ 431"/>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1365" cy="253365"/>
    <xdr:sp macro="" textlink="">
      <xdr:nvSpPr>
        <xdr:cNvPr id="433" name="テキスト ボックス 432"/>
        <xdr:cNvSpPr txBox="1"/>
      </xdr:nvSpPr>
      <xdr:spPr>
        <a:xfrm>
          <a:off x="10870565" y="335851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34" name="直線コネクタ 433"/>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61365" cy="253365"/>
    <xdr:sp macro="" textlink="">
      <xdr:nvSpPr>
        <xdr:cNvPr id="435" name="テキスト ボックス 434"/>
        <xdr:cNvSpPr txBox="1"/>
      </xdr:nvSpPr>
      <xdr:spPr>
        <a:xfrm>
          <a:off x="10870565" y="296545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6" name="直線コネクタ 435"/>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61365" cy="253365"/>
    <xdr:sp macro="" textlink="">
      <xdr:nvSpPr>
        <xdr:cNvPr id="437" name="テキスト ボックス 436"/>
        <xdr:cNvSpPr txBox="1"/>
      </xdr:nvSpPr>
      <xdr:spPr>
        <a:xfrm>
          <a:off x="10870565" y="257238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8" name="直線コネクタ 437"/>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61365" cy="252730"/>
    <xdr:sp macro="" textlink="">
      <xdr:nvSpPr>
        <xdr:cNvPr id="439" name="テキスト ボックス 438"/>
        <xdr:cNvSpPr txBox="1"/>
      </xdr:nvSpPr>
      <xdr:spPr>
        <a:xfrm>
          <a:off x="10870565" y="217868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40" name="直線コネクタ 439"/>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41"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22</xdr:row>
      <xdr:rowOff>85090</xdr:rowOff>
    </xdr:to>
    <xdr:cxnSp macro="">
      <xdr:nvCxnSpPr>
        <xdr:cNvPr id="442" name="直線コネクタ 441"/>
        <xdr:cNvCxnSpPr/>
      </xdr:nvCxnSpPr>
      <xdr:spPr>
        <a:xfrm flipV="1">
          <a:off x="15320645" y="2317750"/>
          <a:ext cx="0" cy="1455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57785</xdr:rowOff>
    </xdr:from>
    <xdr:ext cx="761365" cy="253365"/>
    <xdr:sp macro="" textlink="">
      <xdr:nvSpPr>
        <xdr:cNvPr id="443" name="将来負担の状況最小値テキスト"/>
        <xdr:cNvSpPr txBox="1"/>
      </xdr:nvSpPr>
      <xdr:spPr>
        <a:xfrm>
          <a:off x="15409545" y="374586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85090</xdr:rowOff>
    </xdr:from>
    <xdr:to xmlns:xdr="http://schemas.openxmlformats.org/drawingml/2006/spreadsheetDrawing">
      <xdr:col>81</xdr:col>
      <xdr:colOff>133350</xdr:colOff>
      <xdr:row>22</xdr:row>
      <xdr:rowOff>85090</xdr:rowOff>
    </xdr:to>
    <xdr:cxnSp macro="">
      <xdr:nvCxnSpPr>
        <xdr:cNvPr id="444" name="直線コネクタ 443"/>
        <xdr:cNvCxnSpPr/>
      </xdr:nvCxnSpPr>
      <xdr:spPr>
        <a:xfrm>
          <a:off x="15252700" y="37731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55245</xdr:rowOff>
    </xdr:from>
    <xdr:ext cx="761365" cy="252730"/>
    <xdr:sp macro="" textlink="">
      <xdr:nvSpPr>
        <xdr:cNvPr id="445" name="将来負担の状況最大値テキスト"/>
        <xdr:cNvSpPr txBox="1"/>
      </xdr:nvSpPr>
      <xdr:spPr>
        <a:xfrm>
          <a:off x="15409545" y="20669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6" name="直線コネクタ 445"/>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43180</xdr:rowOff>
    </xdr:from>
    <xdr:to xmlns:xdr="http://schemas.openxmlformats.org/drawingml/2006/spreadsheetDrawing">
      <xdr:col>81</xdr:col>
      <xdr:colOff>44450</xdr:colOff>
      <xdr:row>15</xdr:row>
      <xdr:rowOff>23495</xdr:rowOff>
    </xdr:to>
    <xdr:cxnSp macro="">
      <xdr:nvCxnSpPr>
        <xdr:cNvPr id="447" name="直線コネクタ 446"/>
        <xdr:cNvCxnSpPr/>
      </xdr:nvCxnSpPr>
      <xdr:spPr>
        <a:xfrm flipV="1">
          <a:off x="14566265" y="2390140"/>
          <a:ext cx="75438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151130</xdr:rowOff>
    </xdr:from>
    <xdr:ext cx="761365" cy="253365"/>
    <xdr:sp macro="" textlink="">
      <xdr:nvSpPr>
        <xdr:cNvPr id="448" name="将来負担の状況平均値テキスト"/>
        <xdr:cNvSpPr txBox="1"/>
      </xdr:nvSpPr>
      <xdr:spPr>
        <a:xfrm>
          <a:off x="15409545" y="2498090"/>
          <a:ext cx="7613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11430</xdr:rowOff>
    </xdr:from>
    <xdr:to xmlns:xdr="http://schemas.openxmlformats.org/drawingml/2006/spreadsheetDrawing">
      <xdr:col>81</xdr:col>
      <xdr:colOff>95250</xdr:colOff>
      <xdr:row>15</xdr:row>
      <xdr:rowOff>110490</xdr:rowOff>
    </xdr:to>
    <xdr:sp macro="" textlink="">
      <xdr:nvSpPr>
        <xdr:cNvPr id="449" name="フローチャート: 判断 448"/>
        <xdr:cNvSpPr/>
      </xdr:nvSpPr>
      <xdr:spPr>
        <a:xfrm>
          <a:off x="15276195" y="25260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14</xdr:row>
      <xdr:rowOff>138430</xdr:rowOff>
    </xdr:from>
    <xdr:to xmlns:xdr="http://schemas.openxmlformats.org/drawingml/2006/spreadsheetDrawing">
      <xdr:col>77</xdr:col>
      <xdr:colOff>44450</xdr:colOff>
      <xdr:row>15</xdr:row>
      <xdr:rowOff>23495</xdr:rowOff>
    </xdr:to>
    <xdr:cxnSp macro="">
      <xdr:nvCxnSpPr>
        <xdr:cNvPr id="450" name="直線コネクタ 449"/>
        <xdr:cNvCxnSpPr/>
      </xdr:nvCxnSpPr>
      <xdr:spPr>
        <a:xfrm>
          <a:off x="13767435" y="2485390"/>
          <a:ext cx="79883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107315</xdr:rowOff>
    </xdr:from>
    <xdr:to xmlns:xdr="http://schemas.openxmlformats.org/drawingml/2006/spreadsheetDrawing">
      <xdr:col>77</xdr:col>
      <xdr:colOff>95250</xdr:colOff>
      <xdr:row>16</xdr:row>
      <xdr:rowOff>39370</xdr:rowOff>
    </xdr:to>
    <xdr:sp macro="" textlink="">
      <xdr:nvSpPr>
        <xdr:cNvPr id="451" name="フローチャート: 判断 450"/>
        <xdr:cNvSpPr/>
      </xdr:nvSpPr>
      <xdr:spPr>
        <a:xfrm>
          <a:off x="14521815" y="262191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24130</xdr:rowOff>
    </xdr:from>
    <xdr:ext cx="736600" cy="253365"/>
    <xdr:sp macro="" textlink="">
      <xdr:nvSpPr>
        <xdr:cNvPr id="452" name="テキスト ボックス 451"/>
        <xdr:cNvSpPr txBox="1"/>
      </xdr:nvSpPr>
      <xdr:spPr>
        <a:xfrm>
          <a:off x="14227175" y="27063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138430</xdr:rowOff>
    </xdr:from>
    <xdr:to xmlns:xdr="http://schemas.openxmlformats.org/drawingml/2006/spreadsheetDrawing">
      <xdr:col>72</xdr:col>
      <xdr:colOff>188595</xdr:colOff>
      <xdr:row>15</xdr:row>
      <xdr:rowOff>143510</xdr:rowOff>
    </xdr:to>
    <xdr:cxnSp macro="">
      <xdr:nvCxnSpPr>
        <xdr:cNvPr id="453" name="直線コネクタ 452"/>
        <xdr:cNvCxnSpPr/>
      </xdr:nvCxnSpPr>
      <xdr:spPr>
        <a:xfrm flipV="1">
          <a:off x="12976860" y="2485390"/>
          <a:ext cx="790575"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127635</xdr:rowOff>
    </xdr:from>
    <xdr:to xmlns:xdr="http://schemas.openxmlformats.org/drawingml/2006/spreadsheetDrawing">
      <xdr:col>73</xdr:col>
      <xdr:colOff>44450</xdr:colOff>
      <xdr:row>16</xdr:row>
      <xdr:rowOff>59055</xdr:rowOff>
    </xdr:to>
    <xdr:sp macro="" textlink="">
      <xdr:nvSpPr>
        <xdr:cNvPr id="454" name="フローチャート: 判断 453"/>
        <xdr:cNvSpPr/>
      </xdr:nvSpPr>
      <xdr:spPr>
        <a:xfrm>
          <a:off x="13731240" y="26422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43815</xdr:rowOff>
    </xdr:from>
    <xdr:ext cx="761365" cy="252730"/>
    <xdr:sp macro="" textlink="">
      <xdr:nvSpPr>
        <xdr:cNvPr id="455" name="テキスト ボックス 454"/>
        <xdr:cNvSpPr txBox="1"/>
      </xdr:nvSpPr>
      <xdr:spPr>
        <a:xfrm>
          <a:off x="13421995" y="272605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143510</xdr:rowOff>
    </xdr:from>
    <xdr:to xmlns:xdr="http://schemas.openxmlformats.org/drawingml/2006/spreadsheetDrawing">
      <xdr:col>68</xdr:col>
      <xdr:colOff>152400</xdr:colOff>
      <xdr:row>17</xdr:row>
      <xdr:rowOff>91440</xdr:rowOff>
    </xdr:to>
    <xdr:cxnSp macro="">
      <xdr:nvCxnSpPr>
        <xdr:cNvPr id="456" name="直線コネクタ 455"/>
        <xdr:cNvCxnSpPr/>
      </xdr:nvCxnSpPr>
      <xdr:spPr>
        <a:xfrm flipV="1">
          <a:off x="12171680" y="2658110"/>
          <a:ext cx="80518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40005</xdr:rowOff>
    </xdr:from>
    <xdr:to xmlns:xdr="http://schemas.openxmlformats.org/drawingml/2006/spreadsheetDrawing">
      <xdr:col>68</xdr:col>
      <xdr:colOff>188595</xdr:colOff>
      <xdr:row>16</xdr:row>
      <xdr:rowOff>140335</xdr:rowOff>
    </xdr:to>
    <xdr:sp macro="" textlink="">
      <xdr:nvSpPr>
        <xdr:cNvPr id="457" name="フローチャート: 判断 456"/>
        <xdr:cNvSpPr/>
      </xdr:nvSpPr>
      <xdr:spPr>
        <a:xfrm>
          <a:off x="12926060" y="2722245"/>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125095</xdr:rowOff>
    </xdr:from>
    <xdr:ext cx="762000" cy="252730"/>
    <xdr:sp macro="" textlink="">
      <xdr:nvSpPr>
        <xdr:cNvPr id="458" name="テキスト ボックス 457"/>
        <xdr:cNvSpPr txBox="1"/>
      </xdr:nvSpPr>
      <xdr:spPr>
        <a:xfrm>
          <a:off x="12635865" y="28073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7620</xdr:rowOff>
    </xdr:from>
    <xdr:to xmlns:xdr="http://schemas.openxmlformats.org/drawingml/2006/spreadsheetDrawing">
      <xdr:col>64</xdr:col>
      <xdr:colOff>152400</xdr:colOff>
      <xdr:row>17</xdr:row>
      <xdr:rowOff>107315</xdr:rowOff>
    </xdr:to>
    <xdr:sp macro="" textlink="">
      <xdr:nvSpPr>
        <xdr:cNvPr id="459" name="フローチャート: 判断 458"/>
        <xdr:cNvSpPr/>
      </xdr:nvSpPr>
      <xdr:spPr>
        <a:xfrm>
          <a:off x="12120880" y="2857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117475</xdr:rowOff>
    </xdr:from>
    <xdr:ext cx="762000" cy="253365"/>
    <xdr:sp macro="" textlink="">
      <xdr:nvSpPr>
        <xdr:cNvPr id="460" name="テキスト ボックス 459"/>
        <xdr:cNvSpPr txBox="1"/>
      </xdr:nvSpPr>
      <xdr:spPr>
        <a:xfrm>
          <a:off x="11832590" y="26320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52730"/>
    <xdr:sp macro="" textlink="">
      <xdr:nvSpPr>
        <xdr:cNvPr id="461" name="テキスト ボックス 460"/>
        <xdr:cNvSpPr txBox="1"/>
      </xdr:nvSpPr>
      <xdr:spPr>
        <a:xfrm>
          <a:off x="1512570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52730"/>
    <xdr:sp macro="" textlink="">
      <xdr:nvSpPr>
        <xdr:cNvPr id="462" name="テキスト ボックス 461"/>
        <xdr:cNvSpPr txBox="1"/>
      </xdr:nvSpPr>
      <xdr:spPr>
        <a:xfrm>
          <a:off x="1437132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52730"/>
    <xdr:sp macro="" textlink="">
      <xdr:nvSpPr>
        <xdr:cNvPr id="463" name="テキスト ボックス 462"/>
        <xdr:cNvSpPr txBox="1"/>
      </xdr:nvSpPr>
      <xdr:spPr>
        <a:xfrm>
          <a:off x="13578840"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61365" cy="252730"/>
    <xdr:sp macro="" textlink="">
      <xdr:nvSpPr>
        <xdr:cNvPr id="464" name="テキスト ボックス 463"/>
        <xdr:cNvSpPr txBox="1"/>
      </xdr:nvSpPr>
      <xdr:spPr>
        <a:xfrm>
          <a:off x="12781915" y="428180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52730"/>
    <xdr:sp macro="" textlink="">
      <xdr:nvSpPr>
        <xdr:cNvPr id="465" name="テキスト ボックス 464"/>
        <xdr:cNvSpPr txBox="1"/>
      </xdr:nvSpPr>
      <xdr:spPr>
        <a:xfrm>
          <a:off x="11976735" y="4281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161925</xdr:rowOff>
    </xdr:from>
    <xdr:to xmlns:xdr="http://schemas.openxmlformats.org/drawingml/2006/spreadsheetDrawing">
      <xdr:col>81</xdr:col>
      <xdr:colOff>95250</xdr:colOff>
      <xdr:row>14</xdr:row>
      <xdr:rowOff>93345</xdr:rowOff>
    </xdr:to>
    <xdr:sp macro="" textlink="">
      <xdr:nvSpPr>
        <xdr:cNvPr id="466" name="楕円 465"/>
        <xdr:cNvSpPr/>
      </xdr:nvSpPr>
      <xdr:spPr>
        <a:xfrm>
          <a:off x="15276195" y="23412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85090</xdr:rowOff>
    </xdr:from>
    <xdr:ext cx="761365" cy="252730"/>
    <xdr:sp macro="" textlink="">
      <xdr:nvSpPr>
        <xdr:cNvPr id="467" name="将来負担の状況該当値テキスト"/>
        <xdr:cNvSpPr txBox="1"/>
      </xdr:nvSpPr>
      <xdr:spPr>
        <a:xfrm>
          <a:off x="15409545" y="22644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14</xdr:row>
      <xdr:rowOff>141605</xdr:rowOff>
    </xdr:from>
    <xdr:to xmlns:xdr="http://schemas.openxmlformats.org/drawingml/2006/spreadsheetDrawing">
      <xdr:col>77</xdr:col>
      <xdr:colOff>95250</xdr:colOff>
      <xdr:row>15</xdr:row>
      <xdr:rowOff>73025</xdr:rowOff>
    </xdr:to>
    <xdr:sp macro="" textlink="">
      <xdr:nvSpPr>
        <xdr:cNvPr id="468" name="楕円 467"/>
        <xdr:cNvSpPr/>
      </xdr:nvSpPr>
      <xdr:spPr>
        <a:xfrm>
          <a:off x="14521815" y="24885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83185</xdr:rowOff>
    </xdr:from>
    <xdr:ext cx="736600" cy="253365"/>
    <xdr:sp macro="" textlink="">
      <xdr:nvSpPr>
        <xdr:cNvPr id="469" name="テキスト ボックス 468"/>
        <xdr:cNvSpPr txBox="1"/>
      </xdr:nvSpPr>
      <xdr:spPr>
        <a:xfrm>
          <a:off x="14227175" y="22625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88900</xdr:rowOff>
    </xdr:from>
    <xdr:to xmlns:xdr="http://schemas.openxmlformats.org/drawingml/2006/spreadsheetDrawing">
      <xdr:col>73</xdr:col>
      <xdr:colOff>44450</xdr:colOff>
      <xdr:row>15</xdr:row>
      <xdr:rowOff>20320</xdr:rowOff>
    </xdr:to>
    <xdr:sp macro="" textlink="">
      <xdr:nvSpPr>
        <xdr:cNvPr id="470" name="楕円 469"/>
        <xdr:cNvSpPr/>
      </xdr:nvSpPr>
      <xdr:spPr>
        <a:xfrm>
          <a:off x="13731240" y="243586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30480</xdr:rowOff>
    </xdr:from>
    <xdr:ext cx="761365" cy="252730"/>
    <xdr:sp macro="" textlink="">
      <xdr:nvSpPr>
        <xdr:cNvPr id="471" name="テキスト ボックス 470"/>
        <xdr:cNvSpPr txBox="1"/>
      </xdr:nvSpPr>
      <xdr:spPr>
        <a:xfrm>
          <a:off x="13421995" y="220980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93980</xdr:rowOff>
    </xdr:from>
    <xdr:to xmlns:xdr="http://schemas.openxmlformats.org/drawingml/2006/spreadsheetDrawing">
      <xdr:col>68</xdr:col>
      <xdr:colOff>188595</xdr:colOff>
      <xdr:row>16</xdr:row>
      <xdr:rowOff>25400</xdr:rowOff>
    </xdr:to>
    <xdr:sp macro="" textlink="">
      <xdr:nvSpPr>
        <xdr:cNvPr id="472" name="楕円 471"/>
        <xdr:cNvSpPr/>
      </xdr:nvSpPr>
      <xdr:spPr>
        <a:xfrm>
          <a:off x="12926060" y="260858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35560</xdr:rowOff>
    </xdr:from>
    <xdr:ext cx="762000" cy="252730"/>
    <xdr:sp macro="" textlink="">
      <xdr:nvSpPr>
        <xdr:cNvPr id="473" name="テキスト ボックス 472"/>
        <xdr:cNvSpPr txBox="1"/>
      </xdr:nvSpPr>
      <xdr:spPr>
        <a:xfrm>
          <a:off x="12635865" y="2382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41275</xdr:rowOff>
    </xdr:from>
    <xdr:to xmlns:xdr="http://schemas.openxmlformats.org/drawingml/2006/spreadsheetDrawing">
      <xdr:col>64</xdr:col>
      <xdr:colOff>152400</xdr:colOff>
      <xdr:row>17</xdr:row>
      <xdr:rowOff>140970</xdr:rowOff>
    </xdr:to>
    <xdr:sp macro="" textlink="">
      <xdr:nvSpPr>
        <xdr:cNvPr id="474" name="楕円 473"/>
        <xdr:cNvSpPr/>
      </xdr:nvSpPr>
      <xdr:spPr>
        <a:xfrm>
          <a:off x="12120880" y="2891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126365</xdr:rowOff>
    </xdr:from>
    <xdr:ext cx="762000" cy="252730"/>
    <xdr:sp macro="" textlink="">
      <xdr:nvSpPr>
        <xdr:cNvPr id="475" name="テキスト ボックス 474"/>
        <xdr:cNvSpPr txBox="1"/>
      </xdr:nvSpPr>
      <xdr:spPr>
        <a:xfrm>
          <a:off x="11832590" y="2976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3754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3754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3754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3754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a:t>
          </a:r>
          <a:r>
            <a:rPr kumimoji="1" lang="en-US" altLang="ja-JP" sz="1300">
              <a:latin typeface="ＭＳ Ｐゴシック"/>
              <a:ea typeface="ＭＳ Ｐゴシック"/>
            </a:rPr>
            <a:t>21.5</a:t>
          </a:r>
          <a:r>
            <a:rPr kumimoji="1" lang="ja-JP" altLang="en-US" sz="1300">
              <a:latin typeface="ＭＳ Ｐゴシック"/>
              <a:ea typeface="ＭＳ Ｐゴシック"/>
            </a:rPr>
            <a:t>％と、類似団体平均値よりも</a:t>
          </a:r>
          <a:r>
            <a:rPr kumimoji="1" lang="en-US" altLang="ja-JP" sz="1300">
              <a:latin typeface="ＭＳ Ｐゴシック"/>
              <a:ea typeface="ＭＳ Ｐゴシック"/>
            </a:rPr>
            <a:t>3.9</a:t>
          </a:r>
          <a:r>
            <a:rPr kumimoji="1" lang="ja-JP" altLang="en-US" sz="1300">
              <a:latin typeface="ＭＳ Ｐゴシック"/>
              <a:ea typeface="ＭＳ Ｐゴシック"/>
            </a:rPr>
            <a:t>ポイント下回っており、低い水準にある。また、前年度と比較して</a:t>
          </a:r>
          <a:r>
            <a:rPr kumimoji="1" lang="en-US" altLang="ja-JP" sz="1300">
              <a:latin typeface="ＭＳ Ｐゴシック"/>
              <a:ea typeface="ＭＳ Ｐゴシック"/>
            </a:rPr>
            <a:t>1.7</a:t>
          </a:r>
          <a:r>
            <a:rPr kumimoji="1" lang="ja-JP" altLang="en-US" sz="1300">
              <a:latin typeface="ＭＳ Ｐゴシック"/>
              <a:ea typeface="ＭＳ Ｐゴシック"/>
            </a:rPr>
            <a:t>ポイント減となっている。</a:t>
          </a:r>
        </a:p>
        <a:p>
          <a:r>
            <a:rPr kumimoji="1" lang="ja-JP" altLang="en-US" sz="1300">
              <a:latin typeface="ＭＳ Ｐゴシック"/>
              <a:ea typeface="ＭＳ Ｐゴシック"/>
            </a:rPr>
            <a:t>　今後においても、春日部市職員定員管理計画の着実な実施及び人事院勧告に準拠した給与改定の実施等により引き続き給与の適正化に努めていく。</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3368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3368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3368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3368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3368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3368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3368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139700</xdr:rowOff>
    </xdr:from>
    <xdr:to xmlns:xdr="http://schemas.openxmlformats.org/drawingml/2006/spreadsheetDrawing">
      <xdr:col>24</xdr:col>
      <xdr:colOff>25400</xdr:colOff>
      <xdr:row>40</xdr:row>
      <xdr:rowOff>127000</xdr:rowOff>
    </xdr:to>
    <xdr:cxnSp macro="">
      <xdr:nvCxnSpPr>
        <xdr:cNvPr id="61" name="直線コネクタ 60"/>
        <xdr:cNvCxnSpPr/>
      </xdr:nvCxnSpPr>
      <xdr:spPr>
        <a:xfrm flipV="1">
          <a:off x="4338320" y="56261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99060</xdr:rowOff>
    </xdr:from>
    <xdr:ext cx="762000" cy="258445"/>
    <xdr:sp macro="" textlink="">
      <xdr:nvSpPr>
        <xdr:cNvPr id="62" name="人件費最小値テキスト"/>
        <xdr:cNvSpPr txBox="1"/>
      </xdr:nvSpPr>
      <xdr:spPr>
        <a:xfrm>
          <a:off x="442722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127000</xdr:rowOff>
    </xdr:from>
    <xdr:to xmlns:xdr="http://schemas.openxmlformats.org/drawingml/2006/spreadsheetDrawing">
      <xdr:col>24</xdr:col>
      <xdr:colOff>114300</xdr:colOff>
      <xdr:row>40</xdr:row>
      <xdr:rowOff>127000</xdr:rowOff>
    </xdr:to>
    <xdr:cxnSp macro="">
      <xdr:nvCxnSpPr>
        <xdr:cNvPr id="63" name="直線コネクタ 62"/>
        <xdr:cNvCxnSpPr/>
      </xdr:nvCxnSpPr>
      <xdr:spPr>
        <a:xfrm>
          <a:off x="4269740" y="69850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54610</xdr:rowOff>
    </xdr:from>
    <xdr:ext cx="762000" cy="258445"/>
    <xdr:sp macro="" textlink="">
      <xdr:nvSpPr>
        <xdr:cNvPr id="64" name="人件費最大値テキスト"/>
        <xdr:cNvSpPr txBox="1"/>
      </xdr:nvSpPr>
      <xdr:spPr>
        <a:xfrm>
          <a:off x="4427220" y="536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139700</xdr:rowOff>
    </xdr:from>
    <xdr:to xmlns:xdr="http://schemas.openxmlformats.org/drawingml/2006/spreadsheetDrawing">
      <xdr:col>24</xdr:col>
      <xdr:colOff>114300</xdr:colOff>
      <xdr:row>32</xdr:row>
      <xdr:rowOff>139700</xdr:rowOff>
    </xdr:to>
    <xdr:cxnSp macro="">
      <xdr:nvCxnSpPr>
        <xdr:cNvPr id="65" name="直線コネクタ 64"/>
        <xdr:cNvCxnSpPr/>
      </xdr:nvCxnSpPr>
      <xdr:spPr>
        <a:xfrm>
          <a:off x="4269740" y="56261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33</xdr:row>
      <xdr:rowOff>57150</xdr:rowOff>
    </xdr:from>
    <xdr:to xmlns:xdr="http://schemas.openxmlformats.org/drawingml/2006/spreadsheetDrawing">
      <xdr:col>24</xdr:col>
      <xdr:colOff>25400</xdr:colOff>
      <xdr:row>34</xdr:row>
      <xdr:rowOff>101600</xdr:rowOff>
    </xdr:to>
    <xdr:cxnSp macro="">
      <xdr:nvCxnSpPr>
        <xdr:cNvPr id="66" name="直線コネクタ 65"/>
        <xdr:cNvCxnSpPr/>
      </xdr:nvCxnSpPr>
      <xdr:spPr>
        <a:xfrm flipV="1">
          <a:off x="3594100" y="5715000"/>
          <a:ext cx="74422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130810</xdr:rowOff>
    </xdr:from>
    <xdr:ext cx="762000" cy="259080"/>
    <xdr:sp macro="" textlink="">
      <xdr:nvSpPr>
        <xdr:cNvPr id="67" name="人件費平均値テキスト"/>
        <xdr:cNvSpPr txBox="1"/>
      </xdr:nvSpPr>
      <xdr:spPr>
        <a:xfrm>
          <a:off x="442722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158750</xdr:rowOff>
    </xdr:from>
    <xdr:to xmlns:xdr="http://schemas.openxmlformats.org/drawingml/2006/spreadsheetDrawing">
      <xdr:col>24</xdr:col>
      <xdr:colOff>76200</xdr:colOff>
      <xdr:row>36</xdr:row>
      <xdr:rowOff>88900</xdr:rowOff>
    </xdr:to>
    <xdr:sp macro="" textlink="">
      <xdr:nvSpPr>
        <xdr:cNvPr id="68" name="フローチャート: 判断 67"/>
        <xdr:cNvSpPr/>
      </xdr:nvSpPr>
      <xdr:spPr>
        <a:xfrm>
          <a:off x="4307840" y="6159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101600</xdr:rowOff>
    </xdr:from>
    <xdr:to xmlns:xdr="http://schemas.openxmlformats.org/drawingml/2006/spreadsheetDrawing">
      <xdr:col>19</xdr:col>
      <xdr:colOff>179705</xdr:colOff>
      <xdr:row>35</xdr:row>
      <xdr:rowOff>6350</xdr:rowOff>
    </xdr:to>
    <xdr:cxnSp macro="">
      <xdr:nvCxnSpPr>
        <xdr:cNvPr id="69" name="直線コネクタ 68"/>
        <xdr:cNvCxnSpPr/>
      </xdr:nvCxnSpPr>
      <xdr:spPr>
        <a:xfrm flipV="1">
          <a:off x="2794000" y="5930900"/>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139700</xdr:rowOff>
    </xdr:from>
    <xdr:to xmlns:xdr="http://schemas.openxmlformats.org/drawingml/2006/spreadsheetDrawing">
      <xdr:col>20</xdr:col>
      <xdr:colOff>38100</xdr:colOff>
      <xdr:row>37</xdr:row>
      <xdr:rowOff>69850</xdr:rowOff>
    </xdr:to>
    <xdr:sp macro="" textlink="">
      <xdr:nvSpPr>
        <xdr:cNvPr id="70" name="フローチャート: 判断 69"/>
        <xdr:cNvSpPr/>
      </xdr:nvSpPr>
      <xdr:spPr>
        <a:xfrm>
          <a:off x="3550920" y="6311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54610</xdr:rowOff>
    </xdr:from>
    <xdr:ext cx="735965" cy="258445"/>
    <xdr:sp macro="" textlink="">
      <xdr:nvSpPr>
        <xdr:cNvPr id="71" name="テキスト ボックス 70"/>
        <xdr:cNvSpPr txBox="1"/>
      </xdr:nvSpPr>
      <xdr:spPr>
        <a:xfrm>
          <a:off x="3241040" y="6398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6350</xdr:rowOff>
    </xdr:from>
    <xdr:to xmlns:xdr="http://schemas.openxmlformats.org/drawingml/2006/spreadsheetDrawing">
      <xdr:col>15</xdr:col>
      <xdr:colOff>98425</xdr:colOff>
      <xdr:row>35</xdr:row>
      <xdr:rowOff>6350</xdr:rowOff>
    </xdr:to>
    <xdr:cxnSp macro="">
      <xdr:nvCxnSpPr>
        <xdr:cNvPr id="72" name="直線コネクタ 71"/>
        <xdr:cNvCxnSpPr/>
      </xdr:nvCxnSpPr>
      <xdr:spPr>
        <a:xfrm>
          <a:off x="1986280" y="60071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57150</xdr:rowOff>
    </xdr:from>
    <xdr:to xmlns:xdr="http://schemas.openxmlformats.org/drawingml/2006/spreadsheetDrawing">
      <xdr:col>15</xdr:col>
      <xdr:colOff>149225</xdr:colOff>
      <xdr:row>35</xdr:row>
      <xdr:rowOff>158750</xdr:rowOff>
    </xdr:to>
    <xdr:sp macro="" textlink="">
      <xdr:nvSpPr>
        <xdr:cNvPr id="73" name="フローチャート: 判断 72"/>
        <xdr:cNvSpPr/>
      </xdr:nvSpPr>
      <xdr:spPr>
        <a:xfrm>
          <a:off x="2743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143510</xdr:rowOff>
    </xdr:from>
    <xdr:ext cx="762000" cy="258445"/>
    <xdr:sp macro="" textlink="">
      <xdr:nvSpPr>
        <xdr:cNvPr id="74" name="テキスト ボックス 73"/>
        <xdr:cNvSpPr txBox="1"/>
      </xdr:nvSpPr>
      <xdr:spPr>
        <a:xfrm>
          <a:off x="2453640" y="6144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6350</xdr:rowOff>
    </xdr:from>
    <xdr:to xmlns:xdr="http://schemas.openxmlformats.org/drawingml/2006/spreadsheetDrawing">
      <xdr:col>11</xdr:col>
      <xdr:colOff>9525</xdr:colOff>
      <xdr:row>35</xdr:row>
      <xdr:rowOff>44450</xdr:rowOff>
    </xdr:to>
    <xdr:cxnSp macro="">
      <xdr:nvCxnSpPr>
        <xdr:cNvPr id="75" name="直線コネクタ 74"/>
        <xdr:cNvCxnSpPr/>
      </xdr:nvCxnSpPr>
      <xdr:spPr>
        <a:xfrm flipV="1">
          <a:off x="1198880" y="600710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31750</xdr:rowOff>
    </xdr:from>
    <xdr:to xmlns:xdr="http://schemas.openxmlformats.org/drawingml/2006/spreadsheetDrawing">
      <xdr:col>11</xdr:col>
      <xdr:colOff>60325</xdr:colOff>
      <xdr:row>35</xdr:row>
      <xdr:rowOff>133350</xdr:rowOff>
    </xdr:to>
    <xdr:sp macro="" textlink="">
      <xdr:nvSpPr>
        <xdr:cNvPr id="76" name="フローチャート: 判断 75"/>
        <xdr:cNvSpPr/>
      </xdr:nvSpPr>
      <xdr:spPr>
        <a:xfrm>
          <a:off x="1955800" y="6032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118110</xdr:rowOff>
    </xdr:from>
    <xdr:ext cx="762000" cy="259080"/>
    <xdr:sp macro="" textlink="">
      <xdr:nvSpPr>
        <xdr:cNvPr id="77" name="テキスト ボックス 76"/>
        <xdr:cNvSpPr txBox="1"/>
      </xdr:nvSpPr>
      <xdr:spPr>
        <a:xfrm>
          <a:off x="164592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19050</xdr:rowOff>
    </xdr:from>
    <xdr:to xmlns:xdr="http://schemas.openxmlformats.org/drawingml/2006/spreadsheetDrawing">
      <xdr:col>6</xdr:col>
      <xdr:colOff>171450</xdr:colOff>
      <xdr:row>35</xdr:row>
      <xdr:rowOff>120650</xdr:rowOff>
    </xdr:to>
    <xdr:sp macro="" textlink="">
      <xdr:nvSpPr>
        <xdr:cNvPr id="78" name="フローチャート: 判断 77"/>
        <xdr:cNvSpPr/>
      </xdr:nvSpPr>
      <xdr:spPr>
        <a:xfrm>
          <a:off x="114808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105410</xdr:rowOff>
    </xdr:from>
    <xdr:ext cx="761365" cy="259080"/>
    <xdr:sp macro="" textlink="">
      <xdr:nvSpPr>
        <xdr:cNvPr id="79" name="テキスト ボックス 78"/>
        <xdr:cNvSpPr txBox="1"/>
      </xdr:nvSpPr>
      <xdr:spPr>
        <a:xfrm>
          <a:off x="858520" y="610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1427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061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033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6350</xdr:rowOff>
    </xdr:from>
    <xdr:to xmlns:xdr="http://schemas.openxmlformats.org/drawingml/2006/spreadsheetDrawing">
      <xdr:col>24</xdr:col>
      <xdr:colOff>76200</xdr:colOff>
      <xdr:row>33</xdr:row>
      <xdr:rowOff>107950</xdr:rowOff>
    </xdr:to>
    <xdr:sp macro="" textlink="">
      <xdr:nvSpPr>
        <xdr:cNvPr id="85" name="楕円 84"/>
        <xdr:cNvSpPr/>
      </xdr:nvSpPr>
      <xdr:spPr>
        <a:xfrm>
          <a:off x="4307840" y="5664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86360</xdr:rowOff>
    </xdr:from>
    <xdr:ext cx="762000" cy="258445"/>
    <xdr:sp macro="" textlink="">
      <xdr:nvSpPr>
        <xdr:cNvPr id="86" name="人件費該当値テキスト"/>
        <xdr:cNvSpPr txBox="1"/>
      </xdr:nvSpPr>
      <xdr:spPr>
        <a:xfrm>
          <a:off x="4427220" y="557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50800</xdr:rowOff>
    </xdr:from>
    <xdr:to xmlns:xdr="http://schemas.openxmlformats.org/drawingml/2006/spreadsheetDrawing">
      <xdr:col>20</xdr:col>
      <xdr:colOff>38100</xdr:colOff>
      <xdr:row>34</xdr:row>
      <xdr:rowOff>152400</xdr:rowOff>
    </xdr:to>
    <xdr:sp macro="" textlink="">
      <xdr:nvSpPr>
        <xdr:cNvPr id="87" name="楕円 86"/>
        <xdr:cNvSpPr/>
      </xdr:nvSpPr>
      <xdr:spPr>
        <a:xfrm>
          <a:off x="3550920" y="5880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162560</xdr:rowOff>
    </xdr:from>
    <xdr:ext cx="735965" cy="259080"/>
    <xdr:sp macro="" textlink="">
      <xdr:nvSpPr>
        <xdr:cNvPr id="88" name="テキスト ボックス 87"/>
        <xdr:cNvSpPr txBox="1"/>
      </xdr:nvSpPr>
      <xdr:spPr>
        <a:xfrm>
          <a:off x="3241040" y="5648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127000</xdr:rowOff>
    </xdr:from>
    <xdr:to xmlns:xdr="http://schemas.openxmlformats.org/drawingml/2006/spreadsheetDrawing">
      <xdr:col>15</xdr:col>
      <xdr:colOff>149225</xdr:colOff>
      <xdr:row>35</xdr:row>
      <xdr:rowOff>57150</xdr:rowOff>
    </xdr:to>
    <xdr:sp macro="" textlink="">
      <xdr:nvSpPr>
        <xdr:cNvPr id="89" name="楕円 88"/>
        <xdr:cNvSpPr/>
      </xdr:nvSpPr>
      <xdr:spPr>
        <a:xfrm>
          <a:off x="2743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67310</xdr:rowOff>
    </xdr:from>
    <xdr:ext cx="762000" cy="259080"/>
    <xdr:sp macro="" textlink="">
      <xdr:nvSpPr>
        <xdr:cNvPr id="90" name="テキスト ボックス 89"/>
        <xdr:cNvSpPr txBox="1"/>
      </xdr:nvSpPr>
      <xdr:spPr>
        <a:xfrm>
          <a:off x="2453640" y="572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127000</xdr:rowOff>
    </xdr:from>
    <xdr:to xmlns:xdr="http://schemas.openxmlformats.org/drawingml/2006/spreadsheetDrawing">
      <xdr:col>11</xdr:col>
      <xdr:colOff>60325</xdr:colOff>
      <xdr:row>35</xdr:row>
      <xdr:rowOff>57150</xdr:rowOff>
    </xdr:to>
    <xdr:sp macro="" textlink="">
      <xdr:nvSpPr>
        <xdr:cNvPr id="91" name="楕円 90"/>
        <xdr:cNvSpPr/>
      </xdr:nvSpPr>
      <xdr:spPr>
        <a:xfrm>
          <a:off x="1955800" y="5956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67310</xdr:rowOff>
    </xdr:from>
    <xdr:ext cx="762000" cy="259080"/>
    <xdr:sp macro="" textlink="">
      <xdr:nvSpPr>
        <xdr:cNvPr id="92" name="テキスト ボックス 91"/>
        <xdr:cNvSpPr txBox="1"/>
      </xdr:nvSpPr>
      <xdr:spPr>
        <a:xfrm>
          <a:off x="1645920" y="572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165100</xdr:rowOff>
    </xdr:from>
    <xdr:to xmlns:xdr="http://schemas.openxmlformats.org/drawingml/2006/spreadsheetDrawing">
      <xdr:col>6</xdr:col>
      <xdr:colOff>171450</xdr:colOff>
      <xdr:row>35</xdr:row>
      <xdr:rowOff>95250</xdr:rowOff>
    </xdr:to>
    <xdr:sp macro="" textlink="">
      <xdr:nvSpPr>
        <xdr:cNvPr id="93" name="楕円 92"/>
        <xdr:cNvSpPr/>
      </xdr:nvSpPr>
      <xdr:spPr>
        <a:xfrm>
          <a:off x="114808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105410</xdr:rowOff>
    </xdr:from>
    <xdr:ext cx="761365" cy="259080"/>
    <xdr:sp macro="" textlink="">
      <xdr:nvSpPr>
        <xdr:cNvPr id="94" name="テキスト ボックス 93"/>
        <xdr:cNvSpPr txBox="1"/>
      </xdr:nvSpPr>
      <xdr:spPr>
        <a:xfrm>
          <a:off x="858520" y="5763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令和３年度はふじ学園運営事業における指定管理委託料が</a:t>
          </a:r>
          <a:r>
            <a:rPr kumimoji="1" lang="en-US" altLang="ja-JP" sz="1200">
              <a:solidFill>
                <a:schemeClr val="dk1"/>
              </a:solidFill>
              <a:effectLst/>
              <a:latin typeface="ＭＳ Ｐゴシック"/>
              <a:ea typeface="ＭＳ Ｐゴシック"/>
              <a:cs typeface="+mn-cs"/>
            </a:rPr>
            <a:t>216,048</a:t>
          </a:r>
          <a:r>
            <a:rPr kumimoji="1" lang="ja-JP" altLang="ja-JP" sz="1200">
              <a:solidFill>
                <a:schemeClr val="dk1"/>
              </a:solidFill>
              <a:effectLst/>
              <a:latin typeface="ＭＳ Ｐゴシック"/>
              <a:ea typeface="ＭＳ Ｐゴシック"/>
              <a:cs typeface="+mn-cs"/>
            </a:rPr>
            <a:t>千円増となったことなどにより、物件費充当経常一般財源等が</a:t>
          </a:r>
          <a:r>
            <a:rPr kumimoji="1" lang="en-US" altLang="ja-JP" sz="1200">
              <a:solidFill>
                <a:schemeClr val="dk1"/>
              </a:solidFill>
              <a:effectLst/>
              <a:latin typeface="ＭＳ Ｐゴシック"/>
              <a:ea typeface="ＭＳ Ｐゴシック"/>
              <a:cs typeface="+mn-cs"/>
            </a:rPr>
            <a:t>395,925</a:t>
          </a:r>
          <a:r>
            <a:rPr kumimoji="1" lang="ja-JP" altLang="ja-JP" sz="1200">
              <a:solidFill>
                <a:schemeClr val="dk1"/>
              </a:solidFill>
              <a:effectLst/>
              <a:latin typeface="ＭＳ Ｐゴシック"/>
              <a:ea typeface="ＭＳ Ｐゴシック"/>
              <a:cs typeface="+mn-cs"/>
            </a:rPr>
            <a:t>千円増となったものの、地方消費税交付金等の経常一般財源収入が前年度比</a:t>
          </a:r>
          <a:r>
            <a:rPr kumimoji="1" lang="en-US" altLang="ja-JP" sz="1200">
              <a:solidFill>
                <a:schemeClr val="dk1"/>
              </a:solidFill>
              <a:effectLst/>
              <a:latin typeface="ＭＳ Ｐゴシック"/>
              <a:ea typeface="ＭＳ Ｐゴシック"/>
              <a:cs typeface="+mn-cs"/>
            </a:rPr>
            <a:t>3,673,715</a:t>
          </a:r>
          <a:r>
            <a:rPr kumimoji="1" lang="ja-JP" altLang="ja-JP" sz="1200">
              <a:solidFill>
                <a:schemeClr val="dk1"/>
              </a:solidFill>
              <a:effectLst/>
              <a:latin typeface="ＭＳ Ｐゴシック"/>
              <a:ea typeface="ＭＳ Ｐゴシック"/>
              <a:cs typeface="+mn-cs"/>
            </a:rPr>
            <a:t>千円増となったため経常収支比率は前年度より</a:t>
          </a:r>
          <a:r>
            <a:rPr kumimoji="1" lang="en-US" altLang="ja-JP" sz="1200">
              <a:solidFill>
                <a:schemeClr val="dk1"/>
              </a:solidFill>
              <a:effectLst/>
              <a:latin typeface="ＭＳ Ｐゴシック"/>
              <a:ea typeface="ＭＳ Ｐゴシック"/>
              <a:cs typeface="+mn-cs"/>
            </a:rPr>
            <a:t>0.8</a:t>
          </a:r>
          <a:r>
            <a:rPr kumimoji="1" lang="ja-JP" altLang="ja-JP" sz="1200">
              <a:solidFill>
                <a:schemeClr val="dk1"/>
              </a:solidFill>
              <a:effectLst/>
              <a:latin typeface="ＭＳ Ｐゴシック"/>
              <a:ea typeface="ＭＳ Ｐゴシック"/>
              <a:cs typeface="+mn-cs"/>
            </a:rPr>
            <a:t>ポイントと減となった。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今後もさらなる行財政改革の取り組みによる経常経費の削減に努める。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11480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073912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073912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073912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073912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073912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073912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073912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073912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4445</xdr:rowOff>
    </xdr:to>
    <xdr:cxnSp macro="">
      <xdr:nvCxnSpPr>
        <xdr:cNvPr id="124" name="直線コネクタ 123"/>
        <xdr:cNvCxnSpPr/>
      </xdr:nvCxnSpPr>
      <xdr:spPr>
        <a:xfrm flipV="1">
          <a:off x="14843760" y="22009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147955</xdr:rowOff>
    </xdr:from>
    <xdr:ext cx="762000" cy="258445"/>
    <xdr:sp macro="" textlink="">
      <xdr:nvSpPr>
        <xdr:cNvPr id="125" name="物件費最小値テキスト"/>
        <xdr:cNvSpPr txBox="1"/>
      </xdr:nvSpPr>
      <xdr:spPr>
        <a:xfrm>
          <a:off x="14915515" y="357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4445</xdr:rowOff>
    </xdr:from>
    <xdr:to xmlns:xdr="http://schemas.openxmlformats.org/drawingml/2006/spreadsheetDrawing">
      <xdr:col>82</xdr:col>
      <xdr:colOff>179705</xdr:colOff>
      <xdr:row>21</xdr:row>
      <xdr:rowOff>4445</xdr:rowOff>
    </xdr:to>
    <xdr:cxnSp macro="">
      <xdr:nvCxnSpPr>
        <xdr:cNvPr id="126" name="直線コネクタ 125"/>
        <xdr:cNvCxnSpPr/>
      </xdr:nvCxnSpPr>
      <xdr:spPr>
        <a:xfrm>
          <a:off x="14754860" y="3604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58420</xdr:rowOff>
    </xdr:from>
    <xdr:ext cx="762000" cy="259080"/>
    <xdr:sp macro="" textlink="">
      <xdr:nvSpPr>
        <xdr:cNvPr id="127" name="物件費最大値テキスト"/>
        <xdr:cNvSpPr txBox="1"/>
      </xdr:nvSpPr>
      <xdr:spPr>
        <a:xfrm>
          <a:off x="14915515"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179705</xdr:colOff>
      <xdr:row>12</xdr:row>
      <xdr:rowOff>143510</xdr:rowOff>
    </xdr:to>
    <xdr:cxnSp macro="">
      <xdr:nvCxnSpPr>
        <xdr:cNvPr id="128" name="直線コネクタ 127"/>
        <xdr:cNvCxnSpPr/>
      </xdr:nvCxnSpPr>
      <xdr:spPr>
        <a:xfrm>
          <a:off x="14754860" y="2200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167640</xdr:rowOff>
    </xdr:from>
    <xdr:to xmlns:xdr="http://schemas.openxmlformats.org/drawingml/2006/spreadsheetDrawing">
      <xdr:col>82</xdr:col>
      <xdr:colOff>107950</xdr:colOff>
      <xdr:row>20</xdr:row>
      <xdr:rowOff>127000</xdr:rowOff>
    </xdr:to>
    <xdr:cxnSp macro="">
      <xdr:nvCxnSpPr>
        <xdr:cNvPr id="129" name="直線コネクタ 128"/>
        <xdr:cNvCxnSpPr/>
      </xdr:nvCxnSpPr>
      <xdr:spPr>
        <a:xfrm flipV="1">
          <a:off x="14086840" y="3425190"/>
          <a:ext cx="75692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15</xdr:row>
      <xdr:rowOff>43815</xdr:rowOff>
    </xdr:from>
    <xdr:ext cx="762000" cy="258445"/>
    <xdr:sp macro="" textlink="">
      <xdr:nvSpPr>
        <xdr:cNvPr id="130" name="物件費平均値テキスト"/>
        <xdr:cNvSpPr txBox="1"/>
      </xdr:nvSpPr>
      <xdr:spPr>
        <a:xfrm>
          <a:off x="14915515" y="2615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27305</xdr:rowOff>
    </xdr:from>
    <xdr:to xmlns:xdr="http://schemas.openxmlformats.org/drawingml/2006/spreadsheetDrawing">
      <xdr:col>82</xdr:col>
      <xdr:colOff>158750</xdr:colOff>
      <xdr:row>16</xdr:row>
      <xdr:rowOff>128905</xdr:rowOff>
    </xdr:to>
    <xdr:sp macro="" textlink="">
      <xdr:nvSpPr>
        <xdr:cNvPr id="131" name="フローチャート: 判断 130"/>
        <xdr:cNvSpPr/>
      </xdr:nvSpPr>
      <xdr:spPr>
        <a:xfrm>
          <a:off x="1479296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20</xdr:row>
      <xdr:rowOff>127000</xdr:rowOff>
    </xdr:from>
    <xdr:to xmlns:xdr="http://schemas.openxmlformats.org/drawingml/2006/spreadsheetDrawing">
      <xdr:col>78</xdr:col>
      <xdr:colOff>69850</xdr:colOff>
      <xdr:row>20</xdr:row>
      <xdr:rowOff>127000</xdr:rowOff>
    </xdr:to>
    <xdr:cxnSp macro="">
      <xdr:nvCxnSpPr>
        <xdr:cNvPr id="132" name="直線コネクタ 131"/>
        <xdr:cNvCxnSpPr/>
      </xdr:nvCxnSpPr>
      <xdr:spPr>
        <a:xfrm>
          <a:off x="13298170" y="3556000"/>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33" name="フローチャート: 判断 132"/>
        <xdr:cNvSpPr/>
      </xdr:nvSpPr>
      <xdr:spPr>
        <a:xfrm>
          <a:off x="1403604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35965" cy="259080"/>
    <xdr:sp macro="" textlink="">
      <xdr:nvSpPr>
        <xdr:cNvPr id="134" name="テキスト ボックス 133"/>
        <xdr:cNvSpPr txBox="1"/>
      </xdr:nvSpPr>
      <xdr:spPr>
        <a:xfrm>
          <a:off x="13746480" y="2588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86360</xdr:rowOff>
    </xdr:from>
    <xdr:to xmlns:xdr="http://schemas.openxmlformats.org/drawingml/2006/spreadsheetDrawing">
      <xdr:col>73</xdr:col>
      <xdr:colOff>179705</xdr:colOff>
      <xdr:row>20</xdr:row>
      <xdr:rowOff>127000</xdr:rowOff>
    </xdr:to>
    <xdr:cxnSp macro="">
      <xdr:nvCxnSpPr>
        <xdr:cNvPr id="135" name="直線コネクタ 134"/>
        <xdr:cNvCxnSpPr/>
      </xdr:nvCxnSpPr>
      <xdr:spPr>
        <a:xfrm>
          <a:off x="12491720" y="3343910"/>
          <a:ext cx="80645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133350</xdr:rowOff>
    </xdr:from>
    <xdr:to xmlns:xdr="http://schemas.openxmlformats.org/drawingml/2006/spreadsheetDrawing">
      <xdr:col>74</xdr:col>
      <xdr:colOff>31750</xdr:colOff>
      <xdr:row>18</xdr:row>
      <xdr:rowOff>63500</xdr:rowOff>
    </xdr:to>
    <xdr:sp macro="" textlink="">
      <xdr:nvSpPr>
        <xdr:cNvPr id="136" name="フローチャート: 判断 135"/>
        <xdr:cNvSpPr/>
      </xdr:nvSpPr>
      <xdr:spPr>
        <a:xfrm>
          <a:off x="13248640" y="30480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73660</xdr:rowOff>
    </xdr:from>
    <xdr:ext cx="762000" cy="259080"/>
    <xdr:sp macro="" textlink="">
      <xdr:nvSpPr>
        <xdr:cNvPr id="137" name="テキスト ボックス 136"/>
        <xdr:cNvSpPr txBox="1"/>
      </xdr:nvSpPr>
      <xdr:spPr>
        <a:xfrm>
          <a:off x="1293876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86360</xdr:rowOff>
    </xdr:from>
    <xdr:to xmlns:xdr="http://schemas.openxmlformats.org/drawingml/2006/spreadsheetDrawing">
      <xdr:col>69</xdr:col>
      <xdr:colOff>92075</xdr:colOff>
      <xdr:row>19</xdr:row>
      <xdr:rowOff>86360</xdr:rowOff>
    </xdr:to>
    <xdr:cxnSp macro="">
      <xdr:nvCxnSpPr>
        <xdr:cNvPr id="138" name="直線コネクタ 137"/>
        <xdr:cNvCxnSpPr/>
      </xdr:nvCxnSpPr>
      <xdr:spPr>
        <a:xfrm>
          <a:off x="11684000" y="334391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158115</xdr:rowOff>
    </xdr:from>
    <xdr:to xmlns:xdr="http://schemas.openxmlformats.org/drawingml/2006/spreadsheetDrawing">
      <xdr:col>69</xdr:col>
      <xdr:colOff>142875</xdr:colOff>
      <xdr:row>17</xdr:row>
      <xdr:rowOff>88265</xdr:rowOff>
    </xdr:to>
    <xdr:sp macro="" textlink="">
      <xdr:nvSpPr>
        <xdr:cNvPr id="139" name="フローチャート: 判断 138"/>
        <xdr:cNvSpPr/>
      </xdr:nvSpPr>
      <xdr:spPr>
        <a:xfrm>
          <a:off x="1244092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98425</xdr:rowOff>
    </xdr:from>
    <xdr:ext cx="762000" cy="258445"/>
    <xdr:sp macro="" textlink="">
      <xdr:nvSpPr>
        <xdr:cNvPr id="140" name="テキスト ボックス 139"/>
        <xdr:cNvSpPr txBox="1"/>
      </xdr:nvSpPr>
      <xdr:spPr>
        <a:xfrm>
          <a:off x="12151360" y="26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92710</xdr:rowOff>
    </xdr:from>
    <xdr:to xmlns:xdr="http://schemas.openxmlformats.org/drawingml/2006/spreadsheetDrawing">
      <xdr:col>65</xdr:col>
      <xdr:colOff>53975</xdr:colOff>
      <xdr:row>17</xdr:row>
      <xdr:rowOff>22860</xdr:rowOff>
    </xdr:to>
    <xdr:sp macro="" textlink="">
      <xdr:nvSpPr>
        <xdr:cNvPr id="141" name="フローチャート: 判断 140"/>
        <xdr:cNvSpPr/>
      </xdr:nvSpPr>
      <xdr:spPr>
        <a:xfrm>
          <a:off x="11653520" y="28359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33020</xdr:rowOff>
    </xdr:from>
    <xdr:ext cx="762000" cy="259080"/>
    <xdr:sp macro="" textlink="">
      <xdr:nvSpPr>
        <xdr:cNvPr id="142" name="テキスト ボックス 141"/>
        <xdr:cNvSpPr txBox="1"/>
      </xdr:nvSpPr>
      <xdr:spPr>
        <a:xfrm>
          <a:off x="11343640" y="2604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3" name="テキスト ボックス 142"/>
        <xdr:cNvSpPr txBox="1"/>
      </xdr:nvSpPr>
      <xdr:spPr>
        <a:xfrm>
          <a:off x="146481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38912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7" name="テキスト ボックス 146"/>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116840</xdr:rowOff>
    </xdr:from>
    <xdr:to xmlns:xdr="http://schemas.openxmlformats.org/drawingml/2006/spreadsheetDrawing">
      <xdr:col>82</xdr:col>
      <xdr:colOff>158750</xdr:colOff>
      <xdr:row>20</xdr:row>
      <xdr:rowOff>46990</xdr:rowOff>
    </xdr:to>
    <xdr:sp macro="" textlink="">
      <xdr:nvSpPr>
        <xdr:cNvPr id="148" name="楕円 147"/>
        <xdr:cNvSpPr/>
      </xdr:nvSpPr>
      <xdr:spPr>
        <a:xfrm>
          <a:off x="14792960" y="33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19</xdr:row>
      <xdr:rowOff>88900</xdr:rowOff>
    </xdr:from>
    <xdr:ext cx="762000" cy="258445"/>
    <xdr:sp macro="" textlink="">
      <xdr:nvSpPr>
        <xdr:cNvPr id="149" name="物件費該当値テキスト"/>
        <xdr:cNvSpPr txBox="1"/>
      </xdr:nvSpPr>
      <xdr:spPr>
        <a:xfrm>
          <a:off x="14915515" y="3346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76200</xdr:rowOff>
    </xdr:from>
    <xdr:to xmlns:xdr="http://schemas.openxmlformats.org/drawingml/2006/spreadsheetDrawing">
      <xdr:col>78</xdr:col>
      <xdr:colOff>120650</xdr:colOff>
      <xdr:row>21</xdr:row>
      <xdr:rowOff>6350</xdr:rowOff>
    </xdr:to>
    <xdr:sp macro="" textlink="">
      <xdr:nvSpPr>
        <xdr:cNvPr id="150" name="楕円 149"/>
        <xdr:cNvSpPr/>
      </xdr:nvSpPr>
      <xdr:spPr>
        <a:xfrm>
          <a:off x="1403604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162560</xdr:rowOff>
    </xdr:from>
    <xdr:ext cx="735965" cy="259080"/>
    <xdr:sp macro="" textlink="">
      <xdr:nvSpPr>
        <xdr:cNvPr id="151" name="テキスト ボックス 150"/>
        <xdr:cNvSpPr txBox="1"/>
      </xdr:nvSpPr>
      <xdr:spPr>
        <a:xfrm>
          <a:off x="13746480" y="3591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76200</xdr:rowOff>
    </xdr:from>
    <xdr:to xmlns:xdr="http://schemas.openxmlformats.org/drawingml/2006/spreadsheetDrawing">
      <xdr:col>74</xdr:col>
      <xdr:colOff>31750</xdr:colOff>
      <xdr:row>21</xdr:row>
      <xdr:rowOff>6350</xdr:rowOff>
    </xdr:to>
    <xdr:sp macro="" textlink="">
      <xdr:nvSpPr>
        <xdr:cNvPr id="152" name="楕円 151"/>
        <xdr:cNvSpPr/>
      </xdr:nvSpPr>
      <xdr:spPr>
        <a:xfrm>
          <a:off x="13248640" y="3505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162560</xdr:rowOff>
    </xdr:from>
    <xdr:ext cx="762000" cy="259080"/>
    <xdr:sp macro="" textlink="">
      <xdr:nvSpPr>
        <xdr:cNvPr id="153" name="テキスト ボックス 152"/>
        <xdr:cNvSpPr txBox="1"/>
      </xdr:nvSpPr>
      <xdr:spPr>
        <a:xfrm>
          <a:off x="12938760" y="359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35560</xdr:rowOff>
    </xdr:from>
    <xdr:to xmlns:xdr="http://schemas.openxmlformats.org/drawingml/2006/spreadsheetDrawing">
      <xdr:col>69</xdr:col>
      <xdr:colOff>142875</xdr:colOff>
      <xdr:row>19</xdr:row>
      <xdr:rowOff>137160</xdr:rowOff>
    </xdr:to>
    <xdr:sp macro="" textlink="">
      <xdr:nvSpPr>
        <xdr:cNvPr id="154" name="楕円 153"/>
        <xdr:cNvSpPr/>
      </xdr:nvSpPr>
      <xdr:spPr>
        <a:xfrm>
          <a:off x="1244092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121920</xdr:rowOff>
    </xdr:from>
    <xdr:ext cx="762000" cy="258445"/>
    <xdr:sp macro="" textlink="">
      <xdr:nvSpPr>
        <xdr:cNvPr id="155" name="テキスト ボックス 154"/>
        <xdr:cNvSpPr txBox="1"/>
      </xdr:nvSpPr>
      <xdr:spPr>
        <a:xfrm>
          <a:off x="12151360" y="3379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35560</xdr:rowOff>
    </xdr:from>
    <xdr:to xmlns:xdr="http://schemas.openxmlformats.org/drawingml/2006/spreadsheetDrawing">
      <xdr:col>65</xdr:col>
      <xdr:colOff>53975</xdr:colOff>
      <xdr:row>19</xdr:row>
      <xdr:rowOff>137160</xdr:rowOff>
    </xdr:to>
    <xdr:sp macro="" textlink="">
      <xdr:nvSpPr>
        <xdr:cNvPr id="156" name="楕円 155"/>
        <xdr:cNvSpPr/>
      </xdr:nvSpPr>
      <xdr:spPr>
        <a:xfrm>
          <a:off x="11653520" y="32931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121920</xdr:rowOff>
    </xdr:from>
    <xdr:ext cx="762000" cy="258445"/>
    <xdr:sp macro="" textlink="">
      <xdr:nvSpPr>
        <xdr:cNvPr id="157" name="テキスト ボックス 156"/>
        <xdr:cNvSpPr txBox="1"/>
      </xdr:nvSpPr>
      <xdr:spPr>
        <a:xfrm>
          <a:off x="11343640" y="3379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扶助費に係る経常収支比率は、前年度に比べ</a:t>
          </a:r>
          <a:r>
            <a:rPr kumimoji="1" lang="en-US" altLang="ja-JP" sz="1200">
              <a:solidFill>
                <a:schemeClr val="dk1"/>
              </a:solidFill>
              <a:effectLst/>
              <a:latin typeface="ＭＳ Ｐゴシック"/>
              <a:ea typeface="ＭＳ Ｐゴシック"/>
              <a:cs typeface="+mn-cs"/>
            </a:rPr>
            <a:t>1.0</a:t>
          </a:r>
          <a:r>
            <a:rPr kumimoji="1" lang="ja-JP" altLang="ja-JP" sz="1200">
              <a:solidFill>
                <a:schemeClr val="dk1"/>
              </a:solidFill>
              <a:effectLst/>
              <a:latin typeface="ＭＳ Ｐゴシック"/>
              <a:ea typeface="ＭＳ Ｐゴシック"/>
              <a:cs typeface="+mn-cs"/>
            </a:rPr>
            <a:t>ポイントの減となり、類似団体平均を</a:t>
          </a:r>
          <a:r>
            <a:rPr kumimoji="1" lang="en-US" altLang="ja-JP" sz="1200">
              <a:solidFill>
                <a:schemeClr val="dk1"/>
              </a:solidFill>
              <a:effectLst/>
              <a:latin typeface="ＭＳ Ｐゴシック"/>
              <a:ea typeface="ＭＳ Ｐゴシック"/>
              <a:cs typeface="+mn-cs"/>
            </a:rPr>
            <a:t>0.2</a:t>
          </a:r>
          <a:r>
            <a:rPr kumimoji="1" lang="ja-JP" altLang="ja-JP" sz="1200">
              <a:solidFill>
                <a:schemeClr val="dk1"/>
              </a:solidFill>
              <a:effectLst/>
              <a:latin typeface="ＭＳ Ｐゴシック"/>
              <a:ea typeface="ＭＳ Ｐゴシック"/>
              <a:cs typeface="+mn-cs"/>
            </a:rPr>
            <a:t>ポイント下回った。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令和３年度は介護給付費・訓練等給付費給付事業における扶助費が</a:t>
          </a:r>
          <a:r>
            <a:rPr kumimoji="1" lang="en-US" altLang="ja-JP" sz="1200">
              <a:solidFill>
                <a:schemeClr val="dk1"/>
              </a:solidFill>
              <a:effectLst/>
              <a:latin typeface="ＭＳ Ｐゴシック"/>
              <a:ea typeface="ＭＳ Ｐゴシック"/>
              <a:cs typeface="+mn-cs"/>
            </a:rPr>
            <a:t>275,281</a:t>
          </a:r>
          <a:r>
            <a:rPr kumimoji="1" lang="ja-JP" altLang="ja-JP" sz="1200">
              <a:solidFill>
                <a:schemeClr val="dk1"/>
              </a:solidFill>
              <a:effectLst/>
              <a:latin typeface="ＭＳ Ｐゴシック"/>
              <a:ea typeface="ＭＳ Ｐゴシック"/>
              <a:cs typeface="+mn-cs"/>
            </a:rPr>
            <a:t>千円増となったことなどにより、扶助費充当経常一般財源等は</a:t>
          </a:r>
          <a:r>
            <a:rPr kumimoji="1" lang="en-US" altLang="ja-JP" sz="1200">
              <a:solidFill>
                <a:schemeClr val="dk1"/>
              </a:solidFill>
              <a:effectLst/>
              <a:latin typeface="ＭＳ Ｐゴシック"/>
              <a:ea typeface="ＭＳ Ｐゴシック"/>
              <a:cs typeface="+mn-cs"/>
            </a:rPr>
            <a:t>39,163</a:t>
          </a:r>
          <a:r>
            <a:rPr kumimoji="1" lang="ja-JP" altLang="ja-JP" sz="1200">
              <a:solidFill>
                <a:schemeClr val="dk1"/>
              </a:solidFill>
              <a:effectLst/>
              <a:latin typeface="ＭＳ Ｐゴシック"/>
              <a:ea typeface="ＭＳ Ｐゴシック"/>
              <a:cs typeface="+mn-cs"/>
            </a:rPr>
            <a:t>千円増となったものの、地方消費税交付金等の経常一般財源収入が前年度比</a:t>
          </a:r>
          <a:r>
            <a:rPr kumimoji="1" lang="en-US" altLang="ja-JP" sz="1200">
              <a:solidFill>
                <a:schemeClr val="dk1"/>
              </a:solidFill>
              <a:effectLst/>
              <a:latin typeface="ＭＳ Ｐゴシック"/>
              <a:ea typeface="ＭＳ Ｐゴシック"/>
              <a:cs typeface="+mn-cs"/>
            </a:rPr>
            <a:t>3,673,715</a:t>
          </a:r>
          <a:r>
            <a:rPr kumimoji="1" lang="ja-JP" altLang="ja-JP" sz="1200">
              <a:solidFill>
                <a:schemeClr val="dk1"/>
              </a:solidFill>
              <a:effectLst/>
              <a:latin typeface="ＭＳ Ｐゴシック"/>
              <a:ea typeface="ＭＳ Ｐゴシック"/>
              <a:cs typeface="+mn-cs"/>
            </a:rPr>
            <a:t>千円増となったため、経常収支比率は前年度より</a:t>
          </a:r>
          <a:r>
            <a:rPr kumimoji="1" lang="en-US" altLang="ja-JP" sz="1200">
              <a:solidFill>
                <a:schemeClr val="dk1"/>
              </a:solidFill>
              <a:effectLst/>
              <a:latin typeface="ＭＳ Ｐゴシック"/>
              <a:ea typeface="ＭＳ Ｐゴシック"/>
              <a:cs typeface="+mn-cs"/>
            </a:rPr>
            <a:t>1.0</a:t>
          </a:r>
          <a:r>
            <a:rPr kumimoji="1" lang="ja-JP" altLang="ja-JP" sz="1200">
              <a:solidFill>
                <a:schemeClr val="dk1"/>
              </a:solidFill>
              <a:effectLst/>
              <a:latin typeface="ＭＳ Ｐゴシック"/>
              <a:ea typeface="ＭＳ Ｐゴシック"/>
              <a:cs typeface="+mn-cs"/>
            </a:rPr>
            <a:t>ポイントの減となった。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引き続き、単独扶助事業の見直しや受給資格審査の適正化を図り、扶助費の抑制に努める。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3368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179705</xdr:colOff>
      <xdr:row>62</xdr:row>
      <xdr:rowOff>29210</xdr:rowOff>
    </xdr:to>
    <xdr:cxnSp macro="">
      <xdr:nvCxnSpPr>
        <xdr:cNvPr id="172" name="直線コネクタ 171"/>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3368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179705</xdr:colOff>
      <xdr:row>60</xdr:row>
      <xdr:rowOff>45085</xdr:rowOff>
    </xdr:to>
    <xdr:cxnSp macro="">
      <xdr:nvCxnSpPr>
        <xdr:cNvPr id="174" name="直線コネクタ 173"/>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3368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179705</xdr:colOff>
      <xdr:row>58</xdr:row>
      <xdr:rowOff>61595</xdr:rowOff>
    </xdr:to>
    <xdr:cxnSp macro="">
      <xdr:nvCxnSpPr>
        <xdr:cNvPr id="176" name="直線コネクタ 175"/>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3368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179705</xdr:colOff>
      <xdr:row>56</xdr:row>
      <xdr:rowOff>78105</xdr:rowOff>
    </xdr:to>
    <xdr:cxnSp macro="">
      <xdr:nvCxnSpPr>
        <xdr:cNvPr id="178" name="直線コネクタ 177"/>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3368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179705</xdr:colOff>
      <xdr:row>54</xdr:row>
      <xdr:rowOff>94615</xdr:rowOff>
    </xdr:to>
    <xdr:cxnSp macro="">
      <xdr:nvCxnSpPr>
        <xdr:cNvPr id="180" name="直線コネクタ 179"/>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3368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179705</xdr:colOff>
      <xdr:row>52</xdr:row>
      <xdr:rowOff>110490</xdr:rowOff>
    </xdr:to>
    <xdr:cxnSp macro="">
      <xdr:nvCxnSpPr>
        <xdr:cNvPr id="182" name="直線コネクタ 181"/>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3368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4" name="直線コネクタ 183"/>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3368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6"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60</xdr:row>
      <xdr:rowOff>159385</xdr:rowOff>
    </xdr:to>
    <xdr:cxnSp macro="">
      <xdr:nvCxnSpPr>
        <xdr:cNvPr id="187" name="直線コネクタ 186"/>
        <xdr:cNvCxnSpPr/>
      </xdr:nvCxnSpPr>
      <xdr:spPr>
        <a:xfrm flipV="1">
          <a:off x="4338320" y="9058910"/>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62000" cy="258445"/>
    <xdr:sp macro="" textlink="">
      <xdr:nvSpPr>
        <xdr:cNvPr id="188" name="扶助費最小値テキスト"/>
        <xdr:cNvSpPr txBox="1"/>
      </xdr:nvSpPr>
      <xdr:spPr>
        <a:xfrm>
          <a:off x="442722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9" name="直線コネクタ 188"/>
        <xdr:cNvCxnSpPr/>
      </xdr:nvCxnSpPr>
      <xdr:spPr>
        <a:xfrm>
          <a:off x="4269740" y="104463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0" name="扶助費最大値テキスト"/>
        <xdr:cNvSpPr txBox="1"/>
      </xdr:nvSpPr>
      <xdr:spPr>
        <a:xfrm>
          <a:off x="442722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1" name="直線コネクタ 190"/>
        <xdr:cNvCxnSpPr/>
      </xdr:nvCxnSpPr>
      <xdr:spPr>
        <a:xfrm>
          <a:off x="4269740" y="90589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56</xdr:row>
      <xdr:rowOff>143510</xdr:rowOff>
    </xdr:from>
    <xdr:to xmlns:xdr="http://schemas.openxmlformats.org/drawingml/2006/spreadsheetDrawing">
      <xdr:col>24</xdr:col>
      <xdr:colOff>25400</xdr:colOff>
      <xdr:row>57</xdr:row>
      <xdr:rowOff>135255</xdr:rowOff>
    </xdr:to>
    <xdr:cxnSp macro="">
      <xdr:nvCxnSpPr>
        <xdr:cNvPr id="192" name="直線コネクタ 191"/>
        <xdr:cNvCxnSpPr/>
      </xdr:nvCxnSpPr>
      <xdr:spPr>
        <a:xfrm flipV="1">
          <a:off x="3594100" y="9744710"/>
          <a:ext cx="74422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97790</xdr:rowOff>
    </xdr:from>
    <xdr:ext cx="762000" cy="258445"/>
    <xdr:sp macro="" textlink="">
      <xdr:nvSpPr>
        <xdr:cNvPr id="193" name="扶助費平均値テキスト"/>
        <xdr:cNvSpPr txBox="1"/>
      </xdr:nvSpPr>
      <xdr:spPr>
        <a:xfrm>
          <a:off x="4427220" y="96989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125095</xdr:rowOff>
    </xdr:from>
    <xdr:to xmlns:xdr="http://schemas.openxmlformats.org/drawingml/2006/spreadsheetDrawing">
      <xdr:col>24</xdr:col>
      <xdr:colOff>76200</xdr:colOff>
      <xdr:row>57</xdr:row>
      <xdr:rowOff>55245</xdr:rowOff>
    </xdr:to>
    <xdr:sp macro="" textlink="">
      <xdr:nvSpPr>
        <xdr:cNvPr id="194" name="フローチャート: 判断 193"/>
        <xdr:cNvSpPr/>
      </xdr:nvSpPr>
      <xdr:spPr>
        <a:xfrm>
          <a:off x="4307840" y="97262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135255</xdr:rowOff>
    </xdr:from>
    <xdr:to xmlns:xdr="http://schemas.openxmlformats.org/drawingml/2006/spreadsheetDrawing">
      <xdr:col>19</xdr:col>
      <xdr:colOff>179705</xdr:colOff>
      <xdr:row>58</xdr:row>
      <xdr:rowOff>78105</xdr:rowOff>
    </xdr:to>
    <xdr:cxnSp macro="">
      <xdr:nvCxnSpPr>
        <xdr:cNvPr id="195" name="直線コネクタ 194"/>
        <xdr:cNvCxnSpPr/>
      </xdr:nvCxnSpPr>
      <xdr:spPr>
        <a:xfrm flipV="1">
          <a:off x="2794000" y="9907905"/>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2540</xdr:rowOff>
    </xdr:from>
    <xdr:to xmlns:xdr="http://schemas.openxmlformats.org/drawingml/2006/spreadsheetDrawing">
      <xdr:col>20</xdr:col>
      <xdr:colOff>38100</xdr:colOff>
      <xdr:row>57</xdr:row>
      <xdr:rowOff>104140</xdr:rowOff>
    </xdr:to>
    <xdr:sp macro="" textlink="">
      <xdr:nvSpPr>
        <xdr:cNvPr id="196" name="フローチャート: 判断 195"/>
        <xdr:cNvSpPr/>
      </xdr:nvSpPr>
      <xdr:spPr>
        <a:xfrm>
          <a:off x="3550920" y="97751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114300</xdr:rowOff>
    </xdr:from>
    <xdr:ext cx="735965" cy="259080"/>
    <xdr:sp macro="" textlink="">
      <xdr:nvSpPr>
        <xdr:cNvPr id="197" name="テキスト ボックス 196"/>
        <xdr:cNvSpPr txBox="1"/>
      </xdr:nvSpPr>
      <xdr:spPr>
        <a:xfrm>
          <a:off x="3241040" y="9544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61595</xdr:rowOff>
    </xdr:from>
    <xdr:to xmlns:xdr="http://schemas.openxmlformats.org/drawingml/2006/spreadsheetDrawing">
      <xdr:col>15</xdr:col>
      <xdr:colOff>98425</xdr:colOff>
      <xdr:row>58</xdr:row>
      <xdr:rowOff>78105</xdr:rowOff>
    </xdr:to>
    <xdr:cxnSp macro="">
      <xdr:nvCxnSpPr>
        <xdr:cNvPr id="198" name="直線コネクタ 197"/>
        <xdr:cNvCxnSpPr/>
      </xdr:nvCxnSpPr>
      <xdr:spPr>
        <a:xfrm>
          <a:off x="1986280" y="10005695"/>
          <a:ext cx="8077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27305</xdr:rowOff>
    </xdr:from>
    <xdr:to xmlns:xdr="http://schemas.openxmlformats.org/drawingml/2006/spreadsheetDrawing">
      <xdr:col>15</xdr:col>
      <xdr:colOff>149225</xdr:colOff>
      <xdr:row>58</xdr:row>
      <xdr:rowOff>128905</xdr:rowOff>
    </xdr:to>
    <xdr:sp macro="" textlink="">
      <xdr:nvSpPr>
        <xdr:cNvPr id="199" name="フローチャート: 判断 198"/>
        <xdr:cNvSpPr/>
      </xdr:nvSpPr>
      <xdr:spPr>
        <a:xfrm>
          <a:off x="27432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139065</xdr:rowOff>
    </xdr:from>
    <xdr:ext cx="762000" cy="259080"/>
    <xdr:sp macro="" textlink="">
      <xdr:nvSpPr>
        <xdr:cNvPr id="200" name="テキスト ボックス 199"/>
        <xdr:cNvSpPr txBox="1"/>
      </xdr:nvSpPr>
      <xdr:spPr>
        <a:xfrm>
          <a:off x="2453640" y="9740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45085</xdr:rowOff>
    </xdr:from>
    <xdr:to xmlns:xdr="http://schemas.openxmlformats.org/drawingml/2006/spreadsheetDrawing">
      <xdr:col>11</xdr:col>
      <xdr:colOff>9525</xdr:colOff>
      <xdr:row>58</xdr:row>
      <xdr:rowOff>61595</xdr:rowOff>
    </xdr:to>
    <xdr:cxnSp macro="">
      <xdr:nvCxnSpPr>
        <xdr:cNvPr id="201" name="直線コネクタ 200"/>
        <xdr:cNvCxnSpPr/>
      </xdr:nvCxnSpPr>
      <xdr:spPr>
        <a:xfrm>
          <a:off x="1198880" y="9989185"/>
          <a:ext cx="7874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116840</xdr:rowOff>
    </xdr:from>
    <xdr:to xmlns:xdr="http://schemas.openxmlformats.org/drawingml/2006/spreadsheetDrawing">
      <xdr:col>11</xdr:col>
      <xdr:colOff>60325</xdr:colOff>
      <xdr:row>58</xdr:row>
      <xdr:rowOff>46990</xdr:rowOff>
    </xdr:to>
    <xdr:sp macro="" textlink="">
      <xdr:nvSpPr>
        <xdr:cNvPr id="202" name="フローチャート: 判断 201"/>
        <xdr:cNvSpPr/>
      </xdr:nvSpPr>
      <xdr:spPr>
        <a:xfrm>
          <a:off x="1955800" y="98894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57150</xdr:rowOff>
    </xdr:from>
    <xdr:ext cx="762000" cy="259080"/>
    <xdr:sp macro="" textlink="">
      <xdr:nvSpPr>
        <xdr:cNvPr id="203" name="テキスト ボックス 202"/>
        <xdr:cNvSpPr txBox="1"/>
      </xdr:nvSpPr>
      <xdr:spPr>
        <a:xfrm>
          <a:off x="164592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149860</xdr:rowOff>
    </xdr:from>
    <xdr:to xmlns:xdr="http://schemas.openxmlformats.org/drawingml/2006/spreadsheetDrawing">
      <xdr:col>6</xdr:col>
      <xdr:colOff>171450</xdr:colOff>
      <xdr:row>58</xdr:row>
      <xdr:rowOff>80010</xdr:rowOff>
    </xdr:to>
    <xdr:sp macro="" textlink="">
      <xdr:nvSpPr>
        <xdr:cNvPr id="204" name="フローチャート: 判断 203"/>
        <xdr:cNvSpPr/>
      </xdr:nvSpPr>
      <xdr:spPr>
        <a:xfrm>
          <a:off x="114808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90170</xdr:rowOff>
    </xdr:from>
    <xdr:ext cx="761365" cy="259080"/>
    <xdr:sp macro="" textlink="">
      <xdr:nvSpPr>
        <xdr:cNvPr id="205" name="テキスト ボックス 204"/>
        <xdr:cNvSpPr txBox="1"/>
      </xdr:nvSpPr>
      <xdr:spPr>
        <a:xfrm>
          <a:off x="858520" y="9691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6" name="テキスト ボックス 205"/>
        <xdr:cNvSpPr txBox="1"/>
      </xdr:nvSpPr>
      <xdr:spPr>
        <a:xfrm>
          <a:off x="41427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7" name="テキスト ボックス 206"/>
        <xdr:cNvSpPr txBox="1"/>
      </xdr:nvSpPr>
      <xdr:spPr>
        <a:xfrm>
          <a:off x="34061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8" name="テキスト ボックス 207"/>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9" name="テキスト ボックス 208"/>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10" name="テキスト ボックス 209"/>
        <xdr:cNvSpPr txBox="1"/>
      </xdr:nvSpPr>
      <xdr:spPr>
        <a:xfrm>
          <a:off x="10033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92710</xdr:rowOff>
    </xdr:from>
    <xdr:to xmlns:xdr="http://schemas.openxmlformats.org/drawingml/2006/spreadsheetDrawing">
      <xdr:col>24</xdr:col>
      <xdr:colOff>76200</xdr:colOff>
      <xdr:row>57</xdr:row>
      <xdr:rowOff>22860</xdr:rowOff>
    </xdr:to>
    <xdr:sp macro="" textlink="">
      <xdr:nvSpPr>
        <xdr:cNvPr id="211" name="楕円 210"/>
        <xdr:cNvSpPr/>
      </xdr:nvSpPr>
      <xdr:spPr>
        <a:xfrm>
          <a:off x="4307840" y="96939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109220</xdr:rowOff>
    </xdr:from>
    <xdr:ext cx="762000" cy="258445"/>
    <xdr:sp macro="" textlink="">
      <xdr:nvSpPr>
        <xdr:cNvPr id="212" name="扶助費該当値テキスト"/>
        <xdr:cNvSpPr txBox="1"/>
      </xdr:nvSpPr>
      <xdr:spPr>
        <a:xfrm>
          <a:off x="4427220" y="9538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84455</xdr:rowOff>
    </xdr:from>
    <xdr:to xmlns:xdr="http://schemas.openxmlformats.org/drawingml/2006/spreadsheetDrawing">
      <xdr:col>20</xdr:col>
      <xdr:colOff>38100</xdr:colOff>
      <xdr:row>58</xdr:row>
      <xdr:rowOff>14605</xdr:rowOff>
    </xdr:to>
    <xdr:sp macro="" textlink="">
      <xdr:nvSpPr>
        <xdr:cNvPr id="213" name="楕円 212"/>
        <xdr:cNvSpPr/>
      </xdr:nvSpPr>
      <xdr:spPr>
        <a:xfrm>
          <a:off x="3550920" y="9857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170815</xdr:rowOff>
    </xdr:from>
    <xdr:ext cx="735965" cy="258445"/>
    <xdr:sp macro="" textlink="">
      <xdr:nvSpPr>
        <xdr:cNvPr id="214" name="テキスト ボックス 213"/>
        <xdr:cNvSpPr txBox="1"/>
      </xdr:nvSpPr>
      <xdr:spPr>
        <a:xfrm>
          <a:off x="3241040" y="99434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27305</xdr:rowOff>
    </xdr:from>
    <xdr:to xmlns:xdr="http://schemas.openxmlformats.org/drawingml/2006/spreadsheetDrawing">
      <xdr:col>15</xdr:col>
      <xdr:colOff>149225</xdr:colOff>
      <xdr:row>58</xdr:row>
      <xdr:rowOff>128905</xdr:rowOff>
    </xdr:to>
    <xdr:sp macro="" textlink="">
      <xdr:nvSpPr>
        <xdr:cNvPr id="215" name="楕円 214"/>
        <xdr:cNvSpPr/>
      </xdr:nvSpPr>
      <xdr:spPr>
        <a:xfrm>
          <a:off x="27432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113665</xdr:rowOff>
    </xdr:from>
    <xdr:ext cx="762000" cy="258445"/>
    <xdr:sp macro="" textlink="">
      <xdr:nvSpPr>
        <xdr:cNvPr id="216" name="テキスト ボックス 215"/>
        <xdr:cNvSpPr txBox="1"/>
      </xdr:nvSpPr>
      <xdr:spPr>
        <a:xfrm>
          <a:off x="245364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10795</xdr:rowOff>
    </xdr:from>
    <xdr:to xmlns:xdr="http://schemas.openxmlformats.org/drawingml/2006/spreadsheetDrawing">
      <xdr:col>11</xdr:col>
      <xdr:colOff>60325</xdr:colOff>
      <xdr:row>58</xdr:row>
      <xdr:rowOff>112395</xdr:rowOff>
    </xdr:to>
    <xdr:sp macro="" textlink="">
      <xdr:nvSpPr>
        <xdr:cNvPr id="217" name="楕円 216"/>
        <xdr:cNvSpPr/>
      </xdr:nvSpPr>
      <xdr:spPr>
        <a:xfrm>
          <a:off x="1955800" y="99548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97790</xdr:rowOff>
    </xdr:from>
    <xdr:ext cx="762000" cy="258445"/>
    <xdr:sp macro="" textlink="">
      <xdr:nvSpPr>
        <xdr:cNvPr id="218" name="テキスト ボックス 217"/>
        <xdr:cNvSpPr txBox="1"/>
      </xdr:nvSpPr>
      <xdr:spPr>
        <a:xfrm>
          <a:off x="1645920" y="10041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166370</xdr:rowOff>
    </xdr:from>
    <xdr:to xmlns:xdr="http://schemas.openxmlformats.org/drawingml/2006/spreadsheetDrawing">
      <xdr:col>6</xdr:col>
      <xdr:colOff>171450</xdr:colOff>
      <xdr:row>58</xdr:row>
      <xdr:rowOff>95885</xdr:rowOff>
    </xdr:to>
    <xdr:sp macro="" textlink="">
      <xdr:nvSpPr>
        <xdr:cNvPr id="219" name="楕円 218"/>
        <xdr:cNvSpPr/>
      </xdr:nvSpPr>
      <xdr:spPr>
        <a:xfrm>
          <a:off x="114808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80645</xdr:rowOff>
    </xdr:from>
    <xdr:ext cx="761365" cy="259080"/>
    <xdr:sp macro="" textlink="">
      <xdr:nvSpPr>
        <xdr:cNvPr id="220" name="テキスト ボックス 219"/>
        <xdr:cNvSpPr txBox="1"/>
      </xdr:nvSpPr>
      <xdr:spPr>
        <a:xfrm>
          <a:off x="858520" y="10024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ＭＳ Ｐゴシック"/>
              <a:ea typeface="ＭＳ Ｐゴシック"/>
              <a:cs typeface="+mn-cs"/>
            </a:rPr>
            <a:t>　前年度から</a:t>
          </a:r>
          <a:r>
            <a:rPr kumimoji="1" lang="en-US" altLang="ja-JP" sz="1300" baseline="0">
              <a:solidFill>
                <a:schemeClr val="dk1"/>
              </a:solidFill>
              <a:effectLst/>
              <a:latin typeface="ＭＳ Ｐゴシック"/>
              <a:ea typeface="ＭＳ Ｐゴシック"/>
              <a:cs typeface="+mn-cs"/>
            </a:rPr>
            <a:t>0.2</a:t>
          </a:r>
          <a:r>
            <a:rPr kumimoji="1" lang="ja-JP" altLang="ja-JP" sz="1300" baseline="0">
              <a:solidFill>
                <a:schemeClr val="dk1"/>
              </a:solidFill>
              <a:effectLst/>
              <a:latin typeface="ＭＳ Ｐゴシック"/>
              <a:ea typeface="ＭＳ Ｐゴシック"/>
              <a:cs typeface="+mn-cs"/>
            </a:rPr>
            <a:t>ポイントの増となり、類似団体平均を</a:t>
          </a:r>
          <a:r>
            <a:rPr kumimoji="1" lang="en-US" altLang="ja-JP" sz="1300" baseline="0">
              <a:solidFill>
                <a:schemeClr val="dk1"/>
              </a:solidFill>
              <a:effectLst/>
              <a:latin typeface="ＭＳ Ｐゴシック"/>
              <a:ea typeface="ＭＳ Ｐゴシック"/>
              <a:cs typeface="+mn-cs"/>
            </a:rPr>
            <a:t>2.9</a:t>
          </a:r>
          <a:r>
            <a:rPr kumimoji="1" lang="ja-JP" altLang="ja-JP" sz="1300" baseline="0">
              <a:solidFill>
                <a:schemeClr val="dk1"/>
              </a:solidFill>
              <a:effectLst/>
              <a:latin typeface="ＭＳ Ｐゴシック"/>
              <a:ea typeface="ＭＳ Ｐゴシック"/>
              <a:cs typeface="+mn-cs"/>
            </a:rPr>
            <a:t>ポイント上回った。</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　令和</a:t>
          </a:r>
          <a:r>
            <a:rPr kumimoji="1" lang="ja-JP" altLang="en-US" sz="1300" baseline="0">
              <a:solidFill>
                <a:schemeClr val="dk1"/>
              </a:solidFill>
              <a:effectLst/>
              <a:latin typeface="ＭＳ Ｐゴシック"/>
              <a:ea typeface="ＭＳ Ｐゴシック"/>
              <a:cs typeface="+mn-cs"/>
            </a:rPr>
            <a:t>３</a:t>
          </a:r>
          <a:r>
            <a:rPr kumimoji="1" lang="ja-JP" altLang="ja-JP" sz="1300" baseline="0">
              <a:solidFill>
                <a:schemeClr val="dk1"/>
              </a:solidFill>
              <a:effectLst/>
              <a:latin typeface="ＭＳ Ｐゴシック"/>
              <a:ea typeface="ＭＳ Ｐゴシック"/>
              <a:cs typeface="+mn-cs"/>
            </a:rPr>
            <a:t>年度は後期高齢者医療事業会計繰出金の増などにより、繰出金充当経常一般財源等が</a:t>
          </a:r>
          <a:r>
            <a:rPr kumimoji="1" lang="en-US" altLang="ja-JP" sz="1300" baseline="0">
              <a:solidFill>
                <a:schemeClr val="dk1"/>
              </a:solidFill>
              <a:effectLst/>
              <a:latin typeface="ＭＳ Ｐゴシック"/>
              <a:ea typeface="ＭＳ Ｐゴシック"/>
              <a:cs typeface="+mn-cs"/>
            </a:rPr>
            <a:t>319,047</a:t>
          </a:r>
          <a:r>
            <a:rPr kumimoji="1" lang="ja-JP" altLang="ja-JP" sz="1300" baseline="0">
              <a:solidFill>
                <a:schemeClr val="dk1"/>
              </a:solidFill>
              <a:effectLst/>
              <a:latin typeface="ＭＳ Ｐゴシック"/>
              <a:ea typeface="ＭＳ Ｐゴシック"/>
              <a:cs typeface="+mn-cs"/>
            </a:rPr>
            <a:t>千円増となったため、経常収支比率は前年度から</a:t>
          </a:r>
          <a:r>
            <a:rPr kumimoji="1" lang="en-US" altLang="ja-JP" sz="1300" baseline="0">
              <a:solidFill>
                <a:schemeClr val="dk1"/>
              </a:solidFill>
              <a:effectLst/>
              <a:latin typeface="ＭＳ Ｐゴシック"/>
              <a:ea typeface="ＭＳ Ｐゴシック"/>
              <a:cs typeface="+mn-cs"/>
            </a:rPr>
            <a:t>0.2</a:t>
          </a:r>
          <a:r>
            <a:rPr kumimoji="1" lang="ja-JP" altLang="ja-JP" sz="1300" baseline="0">
              <a:solidFill>
                <a:schemeClr val="dk1"/>
              </a:solidFill>
              <a:effectLst/>
              <a:latin typeface="ＭＳ Ｐゴシック"/>
              <a:ea typeface="ＭＳ Ｐゴシック"/>
              <a:cs typeface="+mn-cs"/>
            </a:rPr>
            <a:t>ポイント増となった。</a:t>
          </a:r>
          <a:endParaRPr lang="ja-JP" altLang="ja-JP" sz="1300" baseline="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11480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073912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6" name="テキスト ボックス 235"/>
        <xdr:cNvSpPr txBox="1"/>
      </xdr:nvSpPr>
      <xdr:spPr>
        <a:xfrm>
          <a:off x="1073912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8" name="テキスト ボックス 237"/>
        <xdr:cNvSpPr txBox="1"/>
      </xdr:nvSpPr>
      <xdr:spPr>
        <a:xfrm>
          <a:off x="1073912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40" name="テキスト ボックス 239"/>
        <xdr:cNvSpPr txBox="1"/>
      </xdr:nvSpPr>
      <xdr:spPr>
        <a:xfrm>
          <a:off x="1073912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42" name="テキスト ボックス 241"/>
        <xdr:cNvSpPr txBox="1"/>
      </xdr:nvSpPr>
      <xdr:spPr>
        <a:xfrm>
          <a:off x="1073912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4" name="テキスト ボックス 243"/>
        <xdr:cNvSpPr txBox="1"/>
      </xdr:nvSpPr>
      <xdr:spPr>
        <a:xfrm>
          <a:off x="1073912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6" name="テキスト ボックス 245"/>
        <xdr:cNvSpPr txBox="1"/>
      </xdr:nvSpPr>
      <xdr:spPr>
        <a:xfrm>
          <a:off x="1073912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8" name="テキスト ボックス 247"/>
        <xdr:cNvSpPr txBox="1"/>
      </xdr:nvSpPr>
      <xdr:spPr>
        <a:xfrm>
          <a:off x="1073912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118745</xdr:rowOff>
    </xdr:to>
    <xdr:cxnSp macro="">
      <xdr:nvCxnSpPr>
        <xdr:cNvPr id="250" name="直線コネクタ 249"/>
        <xdr:cNvCxnSpPr/>
      </xdr:nvCxnSpPr>
      <xdr:spPr>
        <a:xfrm flipV="1">
          <a:off x="14843760" y="90424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90805</xdr:rowOff>
    </xdr:from>
    <xdr:ext cx="762000" cy="258445"/>
    <xdr:sp macro="" textlink="">
      <xdr:nvSpPr>
        <xdr:cNvPr id="251" name="その他最小値テキスト"/>
        <xdr:cNvSpPr txBox="1"/>
      </xdr:nvSpPr>
      <xdr:spPr>
        <a:xfrm>
          <a:off x="14915515"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118745</xdr:rowOff>
    </xdr:from>
    <xdr:to xmlns:xdr="http://schemas.openxmlformats.org/drawingml/2006/spreadsheetDrawing">
      <xdr:col>82</xdr:col>
      <xdr:colOff>179705</xdr:colOff>
      <xdr:row>61</xdr:row>
      <xdr:rowOff>118745</xdr:rowOff>
    </xdr:to>
    <xdr:cxnSp macro="">
      <xdr:nvCxnSpPr>
        <xdr:cNvPr id="252" name="直線コネクタ 251"/>
        <xdr:cNvCxnSpPr/>
      </xdr:nvCxnSpPr>
      <xdr:spPr>
        <a:xfrm>
          <a:off x="14754860" y="105771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41910</xdr:rowOff>
    </xdr:from>
    <xdr:ext cx="762000" cy="258445"/>
    <xdr:sp macro="" textlink="">
      <xdr:nvSpPr>
        <xdr:cNvPr id="253" name="その他最大値テキスト"/>
        <xdr:cNvSpPr txBox="1"/>
      </xdr:nvSpPr>
      <xdr:spPr>
        <a:xfrm>
          <a:off x="14915515"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179705</xdr:colOff>
      <xdr:row>52</xdr:row>
      <xdr:rowOff>127000</xdr:rowOff>
    </xdr:to>
    <xdr:cxnSp macro="">
      <xdr:nvCxnSpPr>
        <xdr:cNvPr id="254" name="直線コネクタ 253"/>
        <xdr:cNvCxnSpPr/>
      </xdr:nvCxnSpPr>
      <xdr:spPr>
        <a:xfrm>
          <a:off x="14754860" y="9042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61</xdr:row>
      <xdr:rowOff>86360</xdr:rowOff>
    </xdr:from>
    <xdr:to xmlns:xdr="http://schemas.openxmlformats.org/drawingml/2006/spreadsheetDrawing">
      <xdr:col>82</xdr:col>
      <xdr:colOff>107950</xdr:colOff>
      <xdr:row>61</xdr:row>
      <xdr:rowOff>118745</xdr:rowOff>
    </xdr:to>
    <xdr:cxnSp macro="">
      <xdr:nvCxnSpPr>
        <xdr:cNvPr id="255" name="直線コネクタ 254"/>
        <xdr:cNvCxnSpPr/>
      </xdr:nvCxnSpPr>
      <xdr:spPr>
        <a:xfrm>
          <a:off x="14086840" y="10544810"/>
          <a:ext cx="7569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57</xdr:row>
      <xdr:rowOff>125095</xdr:rowOff>
    </xdr:from>
    <xdr:ext cx="762000" cy="258445"/>
    <xdr:sp macro="" textlink="">
      <xdr:nvSpPr>
        <xdr:cNvPr id="256" name="その他平均値テキスト"/>
        <xdr:cNvSpPr txBox="1"/>
      </xdr:nvSpPr>
      <xdr:spPr>
        <a:xfrm>
          <a:off x="14915515" y="98977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109220</xdr:rowOff>
    </xdr:from>
    <xdr:to xmlns:xdr="http://schemas.openxmlformats.org/drawingml/2006/spreadsheetDrawing">
      <xdr:col>82</xdr:col>
      <xdr:colOff>158750</xdr:colOff>
      <xdr:row>59</xdr:row>
      <xdr:rowOff>38735</xdr:rowOff>
    </xdr:to>
    <xdr:sp macro="" textlink="">
      <xdr:nvSpPr>
        <xdr:cNvPr id="257" name="フローチャート: 判断 256"/>
        <xdr:cNvSpPr/>
      </xdr:nvSpPr>
      <xdr:spPr>
        <a:xfrm>
          <a:off x="1479296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60</xdr:row>
      <xdr:rowOff>110490</xdr:rowOff>
    </xdr:from>
    <xdr:to xmlns:xdr="http://schemas.openxmlformats.org/drawingml/2006/spreadsheetDrawing">
      <xdr:col>78</xdr:col>
      <xdr:colOff>69850</xdr:colOff>
      <xdr:row>61</xdr:row>
      <xdr:rowOff>86360</xdr:rowOff>
    </xdr:to>
    <xdr:cxnSp macro="">
      <xdr:nvCxnSpPr>
        <xdr:cNvPr id="258" name="直線コネクタ 257"/>
        <xdr:cNvCxnSpPr/>
      </xdr:nvCxnSpPr>
      <xdr:spPr>
        <a:xfrm>
          <a:off x="13298170" y="10397490"/>
          <a:ext cx="78867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59</xdr:row>
      <xdr:rowOff>19050</xdr:rowOff>
    </xdr:from>
    <xdr:to xmlns:xdr="http://schemas.openxmlformats.org/drawingml/2006/spreadsheetDrawing">
      <xdr:col>78</xdr:col>
      <xdr:colOff>120650</xdr:colOff>
      <xdr:row>59</xdr:row>
      <xdr:rowOff>120650</xdr:rowOff>
    </xdr:to>
    <xdr:sp macro="" textlink="">
      <xdr:nvSpPr>
        <xdr:cNvPr id="259" name="フローチャート: 判断 258"/>
        <xdr:cNvSpPr/>
      </xdr:nvSpPr>
      <xdr:spPr>
        <a:xfrm>
          <a:off x="1403604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130810</xdr:rowOff>
    </xdr:from>
    <xdr:ext cx="735965" cy="259080"/>
    <xdr:sp macro="" textlink="">
      <xdr:nvSpPr>
        <xdr:cNvPr id="260" name="テキスト ボックス 259"/>
        <xdr:cNvSpPr txBox="1"/>
      </xdr:nvSpPr>
      <xdr:spPr>
        <a:xfrm>
          <a:off x="13746480" y="9903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110490</xdr:rowOff>
    </xdr:from>
    <xdr:to xmlns:xdr="http://schemas.openxmlformats.org/drawingml/2006/spreadsheetDrawing">
      <xdr:col>73</xdr:col>
      <xdr:colOff>179705</xdr:colOff>
      <xdr:row>60</xdr:row>
      <xdr:rowOff>110490</xdr:rowOff>
    </xdr:to>
    <xdr:cxnSp macro="">
      <xdr:nvCxnSpPr>
        <xdr:cNvPr id="261" name="直線コネクタ 260"/>
        <xdr:cNvCxnSpPr/>
      </xdr:nvCxnSpPr>
      <xdr:spPr>
        <a:xfrm>
          <a:off x="12491720" y="103974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116840</xdr:rowOff>
    </xdr:from>
    <xdr:to xmlns:xdr="http://schemas.openxmlformats.org/drawingml/2006/spreadsheetDrawing">
      <xdr:col>74</xdr:col>
      <xdr:colOff>31750</xdr:colOff>
      <xdr:row>60</xdr:row>
      <xdr:rowOff>46990</xdr:rowOff>
    </xdr:to>
    <xdr:sp macro="" textlink="">
      <xdr:nvSpPr>
        <xdr:cNvPr id="262" name="フローチャート: 判断 261"/>
        <xdr:cNvSpPr/>
      </xdr:nvSpPr>
      <xdr:spPr>
        <a:xfrm>
          <a:off x="13248640" y="102323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57150</xdr:rowOff>
    </xdr:from>
    <xdr:ext cx="762000" cy="259080"/>
    <xdr:sp macro="" textlink="">
      <xdr:nvSpPr>
        <xdr:cNvPr id="263" name="テキスト ボックス 262"/>
        <xdr:cNvSpPr txBox="1"/>
      </xdr:nvSpPr>
      <xdr:spPr>
        <a:xfrm>
          <a:off x="1293876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78105</xdr:rowOff>
    </xdr:from>
    <xdr:to xmlns:xdr="http://schemas.openxmlformats.org/drawingml/2006/spreadsheetDrawing">
      <xdr:col>69</xdr:col>
      <xdr:colOff>92075</xdr:colOff>
      <xdr:row>60</xdr:row>
      <xdr:rowOff>110490</xdr:rowOff>
    </xdr:to>
    <xdr:cxnSp macro="">
      <xdr:nvCxnSpPr>
        <xdr:cNvPr id="264" name="直線コネクタ 263"/>
        <xdr:cNvCxnSpPr/>
      </xdr:nvCxnSpPr>
      <xdr:spPr>
        <a:xfrm>
          <a:off x="11684000" y="10365105"/>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84455</xdr:rowOff>
    </xdr:from>
    <xdr:to xmlns:xdr="http://schemas.openxmlformats.org/drawingml/2006/spreadsheetDrawing">
      <xdr:col>69</xdr:col>
      <xdr:colOff>142875</xdr:colOff>
      <xdr:row>60</xdr:row>
      <xdr:rowOff>14605</xdr:rowOff>
    </xdr:to>
    <xdr:sp macro="" textlink="">
      <xdr:nvSpPr>
        <xdr:cNvPr id="265" name="フローチャート: 判断 264"/>
        <xdr:cNvSpPr/>
      </xdr:nvSpPr>
      <xdr:spPr>
        <a:xfrm>
          <a:off x="1244092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24765</xdr:rowOff>
    </xdr:from>
    <xdr:ext cx="762000" cy="259080"/>
    <xdr:sp macro="" textlink="">
      <xdr:nvSpPr>
        <xdr:cNvPr id="266" name="テキスト ボックス 265"/>
        <xdr:cNvSpPr txBox="1"/>
      </xdr:nvSpPr>
      <xdr:spPr>
        <a:xfrm>
          <a:off x="12151360" y="996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67945</xdr:rowOff>
    </xdr:from>
    <xdr:to xmlns:xdr="http://schemas.openxmlformats.org/drawingml/2006/spreadsheetDrawing">
      <xdr:col>65</xdr:col>
      <xdr:colOff>53975</xdr:colOff>
      <xdr:row>59</xdr:row>
      <xdr:rowOff>169545</xdr:rowOff>
    </xdr:to>
    <xdr:sp macro="" textlink="">
      <xdr:nvSpPr>
        <xdr:cNvPr id="267" name="フローチャート: 判断 266"/>
        <xdr:cNvSpPr/>
      </xdr:nvSpPr>
      <xdr:spPr>
        <a:xfrm>
          <a:off x="11653520" y="101834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8255</xdr:rowOff>
    </xdr:from>
    <xdr:ext cx="762000" cy="258445"/>
    <xdr:sp macro="" textlink="">
      <xdr:nvSpPr>
        <xdr:cNvPr id="268" name="テキスト ボックス 267"/>
        <xdr:cNvSpPr txBox="1"/>
      </xdr:nvSpPr>
      <xdr:spPr>
        <a:xfrm>
          <a:off x="11343640" y="9952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9" name="テキスト ボックス 268"/>
        <xdr:cNvSpPr txBox="1"/>
      </xdr:nvSpPr>
      <xdr:spPr>
        <a:xfrm>
          <a:off x="146481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70" name="テキスト ボックス 269"/>
        <xdr:cNvSpPr txBox="1"/>
      </xdr:nvSpPr>
      <xdr:spPr>
        <a:xfrm>
          <a:off x="138912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71" name="テキスト ボックス 270"/>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73" name="テキスト ボックス 272"/>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61</xdr:row>
      <xdr:rowOff>67945</xdr:rowOff>
    </xdr:from>
    <xdr:to xmlns:xdr="http://schemas.openxmlformats.org/drawingml/2006/spreadsheetDrawing">
      <xdr:col>82</xdr:col>
      <xdr:colOff>158750</xdr:colOff>
      <xdr:row>61</xdr:row>
      <xdr:rowOff>169545</xdr:rowOff>
    </xdr:to>
    <xdr:sp macro="" textlink="">
      <xdr:nvSpPr>
        <xdr:cNvPr id="274" name="楕円 273"/>
        <xdr:cNvSpPr/>
      </xdr:nvSpPr>
      <xdr:spPr>
        <a:xfrm>
          <a:off x="14792960" y="105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60</xdr:row>
      <xdr:rowOff>147955</xdr:rowOff>
    </xdr:from>
    <xdr:ext cx="762000" cy="258445"/>
    <xdr:sp macro="" textlink="">
      <xdr:nvSpPr>
        <xdr:cNvPr id="275" name="その他該当値テキスト"/>
        <xdr:cNvSpPr txBox="1"/>
      </xdr:nvSpPr>
      <xdr:spPr>
        <a:xfrm>
          <a:off x="14915515"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61</xdr:row>
      <xdr:rowOff>35560</xdr:rowOff>
    </xdr:from>
    <xdr:to xmlns:xdr="http://schemas.openxmlformats.org/drawingml/2006/spreadsheetDrawing">
      <xdr:col>78</xdr:col>
      <xdr:colOff>120650</xdr:colOff>
      <xdr:row>61</xdr:row>
      <xdr:rowOff>137160</xdr:rowOff>
    </xdr:to>
    <xdr:sp macro="" textlink="">
      <xdr:nvSpPr>
        <xdr:cNvPr id="276" name="楕円 275"/>
        <xdr:cNvSpPr/>
      </xdr:nvSpPr>
      <xdr:spPr>
        <a:xfrm>
          <a:off x="1403604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61</xdr:row>
      <xdr:rowOff>121920</xdr:rowOff>
    </xdr:from>
    <xdr:ext cx="735965" cy="258445"/>
    <xdr:sp macro="" textlink="">
      <xdr:nvSpPr>
        <xdr:cNvPr id="277" name="テキスト ボックス 276"/>
        <xdr:cNvSpPr txBox="1"/>
      </xdr:nvSpPr>
      <xdr:spPr>
        <a:xfrm>
          <a:off x="13746480" y="105803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59690</xdr:rowOff>
    </xdr:from>
    <xdr:to xmlns:xdr="http://schemas.openxmlformats.org/drawingml/2006/spreadsheetDrawing">
      <xdr:col>74</xdr:col>
      <xdr:colOff>31750</xdr:colOff>
      <xdr:row>60</xdr:row>
      <xdr:rowOff>161290</xdr:rowOff>
    </xdr:to>
    <xdr:sp macro="" textlink="">
      <xdr:nvSpPr>
        <xdr:cNvPr id="278" name="楕円 277"/>
        <xdr:cNvSpPr/>
      </xdr:nvSpPr>
      <xdr:spPr>
        <a:xfrm>
          <a:off x="13248640" y="103466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146050</xdr:rowOff>
    </xdr:from>
    <xdr:ext cx="762000" cy="258445"/>
    <xdr:sp macro="" textlink="">
      <xdr:nvSpPr>
        <xdr:cNvPr id="279" name="テキスト ボックス 278"/>
        <xdr:cNvSpPr txBox="1"/>
      </xdr:nvSpPr>
      <xdr:spPr>
        <a:xfrm>
          <a:off x="12938760" y="10433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59690</xdr:rowOff>
    </xdr:from>
    <xdr:to xmlns:xdr="http://schemas.openxmlformats.org/drawingml/2006/spreadsheetDrawing">
      <xdr:col>69</xdr:col>
      <xdr:colOff>142875</xdr:colOff>
      <xdr:row>60</xdr:row>
      <xdr:rowOff>161290</xdr:rowOff>
    </xdr:to>
    <xdr:sp macro="" textlink="">
      <xdr:nvSpPr>
        <xdr:cNvPr id="280" name="楕円 279"/>
        <xdr:cNvSpPr/>
      </xdr:nvSpPr>
      <xdr:spPr>
        <a:xfrm>
          <a:off x="1244092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146050</xdr:rowOff>
    </xdr:from>
    <xdr:ext cx="762000" cy="258445"/>
    <xdr:sp macro="" textlink="">
      <xdr:nvSpPr>
        <xdr:cNvPr id="281" name="テキスト ボックス 280"/>
        <xdr:cNvSpPr txBox="1"/>
      </xdr:nvSpPr>
      <xdr:spPr>
        <a:xfrm>
          <a:off x="12151360" y="10433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27305</xdr:rowOff>
    </xdr:from>
    <xdr:to xmlns:xdr="http://schemas.openxmlformats.org/drawingml/2006/spreadsheetDrawing">
      <xdr:col>65</xdr:col>
      <xdr:colOff>53975</xdr:colOff>
      <xdr:row>60</xdr:row>
      <xdr:rowOff>128905</xdr:rowOff>
    </xdr:to>
    <xdr:sp macro="" textlink="">
      <xdr:nvSpPr>
        <xdr:cNvPr id="282" name="楕円 281"/>
        <xdr:cNvSpPr/>
      </xdr:nvSpPr>
      <xdr:spPr>
        <a:xfrm>
          <a:off x="11653520" y="103143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113665</xdr:rowOff>
    </xdr:from>
    <xdr:ext cx="762000" cy="258445"/>
    <xdr:sp macro="" textlink="">
      <xdr:nvSpPr>
        <xdr:cNvPr id="283" name="テキスト ボックス 282"/>
        <xdr:cNvSpPr txBox="1"/>
      </xdr:nvSpPr>
      <xdr:spPr>
        <a:xfrm>
          <a:off x="1134364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補助費等に係る経常収支比率は、前年度と比較して</a:t>
          </a:r>
          <a:r>
            <a:rPr kumimoji="1" lang="en-US" altLang="ja-JP" sz="1200">
              <a:solidFill>
                <a:schemeClr val="dk1"/>
              </a:solidFill>
              <a:effectLst/>
              <a:latin typeface="ＭＳ Ｐゴシック"/>
              <a:ea typeface="ＭＳ Ｐゴシック"/>
              <a:cs typeface="+mn-cs"/>
            </a:rPr>
            <a:t>0.4</a:t>
          </a:r>
          <a:r>
            <a:rPr kumimoji="1" lang="ja-JP" altLang="ja-JP" sz="1200">
              <a:solidFill>
                <a:schemeClr val="dk1"/>
              </a:solidFill>
              <a:effectLst/>
              <a:latin typeface="ＭＳ Ｐゴシック"/>
              <a:ea typeface="ＭＳ Ｐゴシック"/>
              <a:cs typeface="+mn-cs"/>
            </a:rPr>
            <a:t>ポイントの減となり、類似団体平均を</a:t>
          </a:r>
          <a:r>
            <a:rPr kumimoji="1" lang="en-US" altLang="ja-JP" sz="1200">
              <a:solidFill>
                <a:schemeClr val="dk1"/>
              </a:solidFill>
              <a:effectLst/>
              <a:latin typeface="ＭＳ Ｐゴシック"/>
              <a:ea typeface="ＭＳ Ｐゴシック"/>
              <a:cs typeface="+mn-cs"/>
            </a:rPr>
            <a:t>3.9</a:t>
          </a:r>
          <a:r>
            <a:rPr kumimoji="1" lang="ja-JP" altLang="ja-JP" sz="1200">
              <a:solidFill>
                <a:schemeClr val="dk1"/>
              </a:solidFill>
              <a:effectLst/>
              <a:latin typeface="ＭＳ Ｐゴシック"/>
              <a:ea typeface="ＭＳ Ｐゴシック"/>
              <a:cs typeface="+mn-cs"/>
            </a:rPr>
            <a:t>ポイント下回った。</a:t>
          </a:r>
          <a:endParaRPr lang="ja-JP" altLang="ja-JP" sz="16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令和</a:t>
          </a:r>
          <a:r>
            <a:rPr kumimoji="1" lang="ja-JP" altLang="en-US" sz="1200">
              <a:solidFill>
                <a:schemeClr val="dk1"/>
              </a:solidFill>
              <a:effectLst/>
              <a:latin typeface="ＭＳ Ｐゴシック"/>
              <a:ea typeface="ＭＳ Ｐゴシック"/>
              <a:cs typeface="+mn-cs"/>
            </a:rPr>
            <a:t>３</a:t>
          </a:r>
          <a:r>
            <a:rPr kumimoji="1" lang="ja-JP" altLang="ja-JP" sz="1200">
              <a:solidFill>
                <a:schemeClr val="dk1"/>
              </a:solidFill>
              <a:effectLst/>
              <a:latin typeface="ＭＳ Ｐゴシック"/>
              <a:ea typeface="ＭＳ Ｐゴシック"/>
              <a:cs typeface="+mn-cs"/>
            </a:rPr>
            <a:t>年度は観光協会事業費補助金が</a:t>
          </a:r>
          <a:r>
            <a:rPr kumimoji="1" lang="en-US" altLang="ja-JP" sz="1200">
              <a:solidFill>
                <a:schemeClr val="dk1"/>
              </a:solidFill>
              <a:effectLst/>
              <a:latin typeface="ＭＳ Ｐゴシック"/>
              <a:ea typeface="ＭＳ Ｐゴシック"/>
              <a:cs typeface="+mn-cs"/>
            </a:rPr>
            <a:t>33,746</a:t>
          </a:r>
          <a:r>
            <a:rPr kumimoji="1" lang="ja-JP" altLang="ja-JP" sz="1200">
              <a:solidFill>
                <a:schemeClr val="dk1"/>
              </a:solidFill>
              <a:effectLst/>
              <a:latin typeface="ＭＳ Ｐゴシック"/>
              <a:ea typeface="ＭＳ Ｐゴシック"/>
              <a:cs typeface="+mn-cs"/>
            </a:rPr>
            <a:t>千円増となったものの、公共下水道事業会計補助金が</a:t>
          </a:r>
          <a:r>
            <a:rPr kumimoji="1" lang="en-US" altLang="ja-JP" sz="1200">
              <a:solidFill>
                <a:schemeClr val="dk1"/>
              </a:solidFill>
              <a:effectLst/>
              <a:latin typeface="ＭＳ Ｐゴシック"/>
              <a:ea typeface="ＭＳ Ｐゴシック"/>
              <a:cs typeface="+mn-cs"/>
            </a:rPr>
            <a:t>16,481</a:t>
          </a:r>
          <a:r>
            <a:rPr kumimoji="1" lang="ja-JP" altLang="ja-JP" sz="1200">
              <a:solidFill>
                <a:schemeClr val="dk1"/>
              </a:solidFill>
              <a:effectLst/>
              <a:latin typeface="ＭＳ Ｐゴシック"/>
              <a:ea typeface="ＭＳ Ｐゴシック"/>
              <a:cs typeface="+mn-cs"/>
            </a:rPr>
            <a:t>千円減、ふれあい家族住宅購入奨励事業が</a:t>
          </a:r>
          <a:r>
            <a:rPr kumimoji="1" lang="en-US" altLang="ja-JP" sz="1200">
              <a:solidFill>
                <a:schemeClr val="dk1"/>
              </a:solidFill>
              <a:effectLst/>
              <a:latin typeface="ＭＳ Ｐゴシック"/>
              <a:ea typeface="ＭＳ Ｐゴシック"/>
              <a:cs typeface="+mn-cs"/>
            </a:rPr>
            <a:t>7,144</a:t>
          </a:r>
          <a:r>
            <a:rPr kumimoji="1" lang="ja-JP" altLang="ja-JP" sz="1200">
              <a:solidFill>
                <a:schemeClr val="dk1"/>
              </a:solidFill>
              <a:effectLst/>
              <a:latin typeface="ＭＳ Ｐゴシック"/>
              <a:ea typeface="ＭＳ Ｐゴシック"/>
              <a:cs typeface="+mn-cs"/>
            </a:rPr>
            <a:t>千円減となったことなどにより、補助費等充当経常一般財源等が</a:t>
          </a:r>
          <a:r>
            <a:rPr kumimoji="1" lang="en-US" altLang="ja-JP" sz="1200">
              <a:solidFill>
                <a:schemeClr val="dk1"/>
              </a:solidFill>
              <a:effectLst/>
              <a:latin typeface="ＭＳ Ｐゴシック"/>
              <a:ea typeface="ＭＳ Ｐゴシック"/>
              <a:cs typeface="+mn-cs"/>
            </a:rPr>
            <a:t>5,733</a:t>
          </a:r>
          <a:r>
            <a:rPr kumimoji="1" lang="ja-JP" altLang="ja-JP" sz="1200">
              <a:solidFill>
                <a:schemeClr val="dk1"/>
              </a:solidFill>
              <a:effectLst/>
              <a:latin typeface="ＭＳ Ｐゴシック"/>
              <a:ea typeface="ＭＳ Ｐゴシック"/>
              <a:cs typeface="+mn-cs"/>
            </a:rPr>
            <a:t>千円減となったため、経常収支比率は前年度から</a:t>
          </a:r>
          <a:r>
            <a:rPr kumimoji="1" lang="en-US" altLang="ja-JP" sz="1200">
              <a:solidFill>
                <a:schemeClr val="dk1"/>
              </a:solidFill>
              <a:effectLst/>
              <a:latin typeface="ＭＳ Ｐゴシック"/>
              <a:ea typeface="ＭＳ Ｐゴシック"/>
              <a:cs typeface="+mn-cs"/>
            </a:rPr>
            <a:t>0.4</a:t>
          </a:r>
          <a:r>
            <a:rPr kumimoji="1" lang="ja-JP" altLang="ja-JP" sz="1200">
              <a:solidFill>
                <a:schemeClr val="dk1"/>
              </a:solidFill>
              <a:effectLst/>
              <a:latin typeface="ＭＳ Ｐゴシック"/>
              <a:ea typeface="ＭＳ Ｐゴシック"/>
              <a:cs typeface="+mn-cs"/>
            </a:rPr>
            <a:t>ポイントの減となった。</a:t>
          </a:r>
          <a:endParaRPr lang="ja-JP" altLang="ja-JP" sz="16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経常的な補助金については今後も定期的な補助制度の見直しや廃止を行い、補助目的の明確化を図っていく。</a:t>
          </a:r>
          <a:endParaRPr lang="ja-JP" altLang="ja-JP" sz="16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5" name="テキスト ボックス 294"/>
        <xdr:cNvSpPr txBox="1"/>
      </xdr:nvSpPr>
      <xdr:spPr>
        <a:xfrm>
          <a:off x="111480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7" name="テキスト ボックス 296"/>
        <xdr:cNvSpPr txBox="1"/>
      </xdr:nvSpPr>
      <xdr:spPr>
        <a:xfrm>
          <a:off x="1073912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8" name="直線コネクタ 297"/>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9" name="テキスト ボックス 298"/>
        <xdr:cNvSpPr txBox="1"/>
      </xdr:nvSpPr>
      <xdr:spPr>
        <a:xfrm>
          <a:off x="1073912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300" name="直線コネクタ 299"/>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301" name="テキスト ボックス 300"/>
        <xdr:cNvSpPr txBox="1"/>
      </xdr:nvSpPr>
      <xdr:spPr>
        <a:xfrm>
          <a:off x="1073912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2" name="直線コネクタ 301"/>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3" name="テキスト ボックス 302"/>
        <xdr:cNvSpPr txBox="1"/>
      </xdr:nvSpPr>
      <xdr:spPr>
        <a:xfrm>
          <a:off x="1073912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4" name="直線コネクタ 303"/>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5" name="テキスト ボックス 304"/>
        <xdr:cNvSpPr txBox="1"/>
      </xdr:nvSpPr>
      <xdr:spPr>
        <a:xfrm>
          <a:off x="1073912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6" name="直線コネクタ 305"/>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7" name="テキスト ボックス 306"/>
        <xdr:cNvSpPr txBox="1"/>
      </xdr:nvSpPr>
      <xdr:spPr>
        <a:xfrm>
          <a:off x="1073912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9" name="テキスト ボックス 308"/>
        <xdr:cNvSpPr txBox="1"/>
      </xdr:nvSpPr>
      <xdr:spPr>
        <a:xfrm>
          <a:off x="1073912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111760</xdr:rowOff>
    </xdr:from>
    <xdr:to xmlns:xdr="http://schemas.openxmlformats.org/drawingml/2006/spreadsheetDrawing">
      <xdr:col>82</xdr:col>
      <xdr:colOff>107950</xdr:colOff>
      <xdr:row>40</xdr:row>
      <xdr:rowOff>119380</xdr:rowOff>
    </xdr:to>
    <xdr:cxnSp macro="">
      <xdr:nvCxnSpPr>
        <xdr:cNvPr id="311" name="直線コネクタ 310"/>
        <xdr:cNvCxnSpPr/>
      </xdr:nvCxnSpPr>
      <xdr:spPr>
        <a:xfrm flipV="1">
          <a:off x="14843760" y="55981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91440</xdr:rowOff>
    </xdr:from>
    <xdr:ext cx="762000" cy="259080"/>
    <xdr:sp macro="" textlink="">
      <xdr:nvSpPr>
        <xdr:cNvPr id="312" name="補助費等最小値テキスト"/>
        <xdr:cNvSpPr txBox="1"/>
      </xdr:nvSpPr>
      <xdr:spPr>
        <a:xfrm>
          <a:off x="14915515"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119380</xdr:rowOff>
    </xdr:from>
    <xdr:to xmlns:xdr="http://schemas.openxmlformats.org/drawingml/2006/spreadsheetDrawing">
      <xdr:col>82</xdr:col>
      <xdr:colOff>179705</xdr:colOff>
      <xdr:row>40</xdr:row>
      <xdr:rowOff>119380</xdr:rowOff>
    </xdr:to>
    <xdr:cxnSp macro="">
      <xdr:nvCxnSpPr>
        <xdr:cNvPr id="313" name="直線コネクタ 312"/>
        <xdr:cNvCxnSpPr/>
      </xdr:nvCxnSpPr>
      <xdr:spPr>
        <a:xfrm>
          <a:off x="14754860" y="69773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31</xdr:row>
      <xdr:rowOff>26670</xdr:rowOff>
    </xdr:from>
    <xdr:ext cx="762000" cy="259080"/>
    <xdr:sp macro="" textlink="">
      <xdr:nvSpPr>
        <xdr:cNvPr id="314" name="補助費等最大値テキスト"/>
        <xdr:cNvSpPr txBox="1"/>
      </xdr:nvSpPr>
      <xdr:spPr>
        <a:xfrm>
          <a:off x="14915515"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111760</xdr:rowOff>
    </xdr:from>
    <xdr:to xmlns:xdr="http://schemas.openxmlformats.org/drawingml/2006/spreadsheetDrawing">
      <xdr:col>82</xdr:col>
      <xdr:colOff>179705</xdr:colOff>
      <xdr:row>32</xdr:row>
      <xdr:rowOff>111760</xdr:rowOff>
    </xdr:to>
    <xdr:cxnSp macro="">
      <xdr:nvCxnSpPr>
        <xdr:cNvPr id="315" name="直線コネクタ 314"/>
        <xdr:cNvCxnSpPr/>
      </xdr:nvCxnSpPr>
      <xdr:spPr>
        <a:xfrm>
          <a:off x="14754860" y="55981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8890</xdr:rowOff>
    </xdr:from>
    <xdr:to xmlns:xdr="http://schemas.openxmlformats.org/drawingml/2006/spreadsheetDrawing">
      <xdr:col>82</xdr:col>
      <xdr:colOff>107950</xdr:colOff>
      <xdr:row>33</xdr:row>
      <xdr:rowOff>39370</xdr:rowOff>
    </xdr:to>
    <xdr:cxnSp macro="">
      <xdr:nvCxnSpPr>
        <xdr:cNvPr id="316" name="直線コネクタ 315"/>
        <xdr:cNvCxnSpPr/>
      </xdr:nvCxnSpPr>
      <xdr:spPr>
        <a:xfrm flipV="1">
          <a:off x="14086840" y="5666740"/>
          <a:ext cx="7569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34</xdr:row>
      <xdr:rowOff>55880</xdr:rowOff>
    </xdr:from>
    <xdr:ext cx="762000" cy="259080"/>
    <xdr:sp macro="" textlink="">
      <xdr:nvSpPr>
        <xdr:cNvPr id="317" name="補助費等平均値テキスト"/>
        <xdr:cNvSpPr txBox="1"/>
      </xdr:nvSpPr>
      <xdr:spPr>
        <a:xfrm>
          <a:off x="14915515" y="5885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83820</xdr:rowOff>
    </xdr:from>
    <xdr:to xmlns:xdr="http://schemas.openxmlformats.org/drawingml/2006/spreadsheetDrawing">
      <xdr:col>82</xdr:col>
      <xdr:colOff>158750</xdr:colOff>
      <xdr:row>35</xdr:row>
      <xdr:rowOff>13970</xdr:rowOff>
    </xdr:to>
    <xdr:sp macro="" textlink="">
      <xdr:nvSpPr>
        <xdr:cNvPr id="318" name="フローチャート: 判断 317"/>
        <xdr:cNvSpPr/>
      </xdr:nvSpPr>
      <xdr:spPr>
        <a:xfrm>
          <a:off x="1479296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33</xdr:row>
      <xdr:rowOff>39370</xdr:rowOff>
    </xdr:from>
    <xdr:to xmlns:xdr="http://schemas.openxmlformats.org/drawingml/2006/spreadsheetDrawing">
      <xdr:col>78</xdr:col>
      <xdr:colOff>69850</xdr:colOff>
      <xdr:row>33</xdr:row>
      <xdr:rowOff>62230</xdr:rowOff>
    </xdr:to>
    <xdr:cxnSp macro="">
      <xdr:nvCxnSpPr>
        <xdr:cNvPr id="319" name="直線コネクタ 318"/>
        <xdr:cNvCxnSpPr/>
      </xdr:nvCxnSpPr>
      <xdr:spPr>
        <a:xfrm flipV="1">
          <a:off x="13298170" y="5697220"/>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121920</xdr:rowOff>
    </xdr:from>
    <xdr:to xmlns:xdr="http://schemas.openxmlformats.org/drawingml/2006/spreadsheetDrawing">
      <xdr:col>78</xdr:col>
      <xdr:colOff>120650</xdr:colOff>
      <xdr:row>35</xdr:row>
      <xdr:rowOff>52070</xdr:rowOff>
    </xdr:to>
    <xdr:sp macro="" textlink="">
      <xdr:nvSpPr>
        <xdr:cNvPr id="320" name="フローチャート: 判断 319"/>
        <xdr:cNvSpPr/>
      </xdr:nvSpPr>
      <xdr:spPr>
        <a:xfrm>
          <a:off x="1403604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36830</xdr:rowOff>
    </xdr:from>
    <xdr:ext cx="735965" cy="259080"/>
    <xdr:sp macro="" textlink="">
      <xdr:nvSpPr>
        <xdr:cNvPr id="321" name="テキスト ボックス 320"/>
        <xdr:cNvSpPr txBox="1"/>
      </xdr:nvSpPr>
      <xdr:spPr>
        <a:xfrm>
          <a:off x="13746480" y="60375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62230</xdr:rowOff>
    </xdr:from>
    <xdr:to xmlns:xdr="http://schemas.openxmlformats.org/drawingml/2006/spreadsheetDrawing">
      <xdr:col>73</xdr:col>
      <xdr:colOff>179705</xdr:colOff>
      <xdr:row>33</xdr:row>
      <xdr:rowOff>69850</xdr:rowOff>
    </xdr:to>
    <xdr:cxnSp macro="">
      <xdr:nvCxnSpPr>
        <xdr:cNvPr id="322" name="直線コネクタ 321"/>
        <xdr:cNvCxnSpPr/>
      </xdr:nvCxnSpPr>
      <xdr:spPr>
        <a:xfrm flipV="1">
          <a:off x="12491720" y="572008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99060</xdr:rowOff>
    </xdr:from>
    <xdr:to xmlns:xdr="http://schemas.openxmlformats.org/drawingml/2006/spreadsheetDrawing">
      <xdr:col>74</xdr:col>
      <xdr:colOff>31750</xdr:colOff>
      <xdr:row>35</xdr:row>
      <xdr:rowOff>29210</xdr:rowOff>
    </xdr:to>
    <xdr:sp macro="" textlink="">
      <xdr:nvSpPr>
        <xdr:cNvPr id="323" name="フローチャート: 判断 322"/>
        <xdr:cNvSpPr/>
      </xdr:nvSpPr>
      <xdr:spPr>
        <a:xfrm>
          <a:off x="13248640" y="5928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13970</xdr:rowOff>
    </xdr:from>
    <xdr:ext cx="762000" cy="259080"/>
    <xdr:sp macro="" textlink="">
      <xdr:nvSpPr>
        <xdr:cNvPr id="324" name="テキスト ボックス 323"/>
        <xdr:cNvSpPr txBox="1"/>
      </xdr:nvSpPr>
      <xdr:spPr>
        <a:xfrm>
          <a:off x="1293876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46990</xdr:rowOff>
    </xdr:from>
    <xdr:to xmlns:xdr="http://schemas.openxmlformats.org/drawingml/2006/spreadsheetDrawing">
      <xdr:col>69</xdr:col>
      <xdr:colOff>92075</xdr:colOff>
      <xdr:row>33</xdr:row>
      <xdr:rowOff>69850</xdr:rowOff>
    </xdr:to>
    <xdr:cxnSp macro="">
      <xdr:nvCxnSpPr>
        <xdr:cNvPr id="325" name="直線コネクタ 324"/>
        <xdr:cNvCxnSpPr/>
      </xdr:nvCxnSpPr>
      <xdr:spPr>
        <a:xfrm>
          <a:off x="11684000" y="5704840"/>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137160</xdr:rowOff>
    </xdr:from>
    <xdr:to xmlns:xdr="http://schemas.openxmlformats.org/drawingml/2006/spreadsheetDrawing">
      <xdr:col>69</xdr:col>
      <xdr:colOff>142875</xdr:colOff>
      <xdr:row>35</xdr:row>
      <xdr:rowOff>67310</xdr:rowOff>
    </xdr:to>
    <xdr:sp macro="" textlink="">
      <xdr:nvSpPr>
        <xdr:cNvPr id="326" name="フローチャート: 判断 325"/>
        <xdr:cNvSpPr/>
      </xdr:nvSpPr>
      <xdr:spPr>
        <a:xfrm>
          <a:off x="1244092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52070</xdr:rowOff>
    </xdr:from>
    <xdr:ext cx="762000" cy="258445"/>
    <xdr:sp macro="" textlink="">
      <xdr:nvSpPr>
        <xdr:cNvPr id="327" name="テキスト ボックス 326"/>
        <xdr:cNvSpPr txBox="1"/>
      </xdr:nvSpPr>
      <xdr:spPr>
        <a:xfrm>
          <a:off x="12151360" y="6052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129540</xdr:rowOff>
    </xdr:from>
    <xdr:to xmlns:xdr="http://schemas.openxmlformats.org/drawingml/2006/spreadsheetDrawing">
      <xdr:col>65</xdr:col>
      <xdr:colOff>53975</xdr:colOff>
      <xdr:row>35</xdr:row>
      <xdr:rowOff>59690</xdr:rowOff>
    </xdr:to>
    <xdr:sp macro="" textlink="">
      <xdr:nvSpPr>
        <xdr:cNvPr id="328" name="フローチャート: 判断 327"/>
        <xdr:cNvSpPr/>
      </xdr:nvSpPr>
      <xdr:spPr>
        <a:xfrm>
          <a:off x="11653520" y="595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44450</xdr:rowOff>
    </xdr:from>
    <xdr:ext cx="762000" cy="259080"/>
    <xdr:sp macro="" textlink="">
      <xdr:nvSpPr>
        <xdr:cNvPr id="329" name="テキスト ボックス 328"/>
        <xdr:cNvSpPr txBox="1"/>
      </xdr:nvSpPr>
      <xdr:spPr>
        <a:xfrm>
          <a:off x="11343640" y="604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30" name="テキスト ボックス 329"/>
        <xdr:cNvSpPr txBox="1"/>
      </xdr:nvSpPr>
      <xdr:spPr>
        <a:xfrm>
          <a:off x="146481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31" name="テキスト ボックス 330"/>
        <xdr:cNvSpPr txBox="1"/>
      </xdr:nvSpPr>
      <xdr:spPr>
        <a:xfrm>
          <a:off x="138912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32" name="テキスト ボックス 331"/>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34" name="テキスト ボックス 333"/>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32</xdr:row>
      <xdr:rowOff>129540</xdr:rowOff>
    </xdr:from>
    <xdr:to xmlns:xdr="http://schemas.openxmlformats.org/drawingml/2006/spreadsheetDrawing">
      <xdr:col>82</xdr:col>
      <xdr:colOff>158750</xdr:colOff>
      <xdr:row>33</xdr:row>
      <xdr:rowOff>59690</xdr:rowOff>
    </xdr:to>
    <xdr:sp macro="" textlink="">
      <xdr:nvSpPr>
        <xdr:cNvPr id="335" name="楕円 334"/>
        <xdr:cNvSpPr/>
      </xdr:nvSpPr>
      <xdr:spPr>
        <a:xfrm>
          <a:off x="1479296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32</xdr:row>
      <xdr:rowOff>38100</xdr:rowOff>
    </xdr:from>
    <xdr:ext cx="762000" cy="259080"/>
    <xdr:sp macro="" textlink="">
      <xdr:nvSpPr>
        <xdr:cNvPr id="336" name="補助費等該当値テキスト"/>
        <xdr:cNvSpPr txBox="1"/>
      </xdr:nvSpPr>
      <xdr:spPr>
        <a:xfrm>
          <a:off x="14915515"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32</xdr:row>
      <xdr:rowOff>160020</xdr:rowOff>
    </xdr:from>
    <xdr:to xmlns:xdr="http://schemas.openxmlformats.org/drawingml/2006/spreadsheetDrawing">
      <xdr:col>78</xdr:col>
      <xdr:colOff>120650</xdr:colOff>
      <xdr:row>33</xdr:row>
      <xdr:rowOff>90170</xdr:rowOff>
    </xdr:to>
    <xdr:sp macro="" textlink="">
      <xdr:nvSpPr>
        <xdr:cNvPr id="337" name="楕円 336"/>
        <xdr:cNvSpPr/>
      </xdr:nvSpPr>
      <xdr:spPr>
        <a:xfrm>
          <a:off x="1403604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100330</xdr:rowOff>
    </xdr:from>
    <xdr:ext cx="735965" cy="258445"/>
    <xdr:sp macro="" textlink="">
      <xdr:nvSpPr>
        <xdr:cNvPr id="338" name="テキスト ボックス 337"/>
        <xdr:cNvSpPr txBox="1"/>
      </xdr:nvSpPr>
      <xdr:spPr>
        <a:xfrm>
          <a:off x="13746480" y="54152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11430</xdr:rowOff>
    </xdr:from>
    <xdr:to xmlns:xdr="http://schemas.openxmlformats.org/drawingml/2006/spreadsheetDrawing">
      <xdr:col>74</xdr:col>
      <xdr:colOff>31750</xdr:colOff>
      <xdr:row>33</xdr:row>
      <xdr:rowOff>113030</xdr:rowOff>
    </xdr:to>
    <xdr:sp macro="" textlink="">
      <xdr:nvSpPr>
        <xdr:cNvPr id="339" name="楕円 338"/>
        <xdr:cNvSpPr/>
      </xdr:nvSpPr>
      <xdr:spPr>
        <a:xfrm>
          <a:off x="13248640" y="56692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31</xdr:row>
      <xdr:rowOff>123190</xdr:rowOff>
    </xdr:from>
    <xdr:ext cx="762000" cy="258445"/>
    <xdr:sp macro="" textlink="">
      <xdr:nvSpPr>
        <xdr:cNvPr id="340" name="テキスト ボックス 339"/>
        <xdr:cNvSpPr txBox="1"/>
      </xdr:nvSpPr>
      <xdr:spPr>
        <a:xfrm>
          <a:off x="12938760" y="5438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19050</xdr:rowOff>
    </xdr:from>
    <xdr:to xmlns:xdr="http://schemas.openxmlformats.org/drawingml/2006/spreadsheetDrawing">
      <xdr:col>69</xdr:col>
      <xdr:colOff>142875</xdr:colOff>
      <xdr:row>33</xdr:row>
      <xdr:rowOff>120650</xdr:rowOff>
    </xdr:to>
    <xdr:sp macro="" textlink="">
      <xdr:nvSpPr>
        <xdr:cNvPr id="341" name="楕円 340"/>
        <xdr:cNvSpPr/>
      </xdr:nvSpPr>
      <xdr:spPr>
        <a:xfrm>
          <a:off x="1244092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130810</xdr:rowOff>
    </xdr:from>
    <xdr:ext cx="762000" cy="259080"/>
    <xdr:sp macro="" textlink="">
      <xdr:nvSpPr>
        <xdr:cNvPr id="342" name="テキスト ボックス 341"/>
        <xdr:cNvSpPr txBox="1"/>
      </xdr:nvSpPr>
      <xdr:spPr>
        <a:xfrm>
          <a:off x="12151360" y="544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32</xdr:row>
      <xdr:rowOff>167640</xdr:rowOff>
    </xdr:from>
    <xdr:to xmlns:xdr="http://schemas.openxmlformats.org/drawingml/2006/spreadsheetDrawing">
      <xdr:col>65</xdr:col>
      <xdr:colOff>53975</xdr:colOff>
      <xdr:row>33</xdr:row>
      <xdr:rowOff>97790</xdr:rowOff>
    </xdr:to>
    <xdr:sp macro="" textlink="">
      <xdr:nvSpPr>
        <xdr:cNvPr id="343" name="楕円 342"/>
        <xdr:cNvSpPr/>
      </xdr:nvSpPr>
      <xdr:spPr>
        <a:xfrm>
          <a:off x="11653520" y="56540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107950</xdr:rowOff>
    </xdr:from>
    <xdr:ext cx="762000" cy="259080"/>
    <xdr:sp macro="" textlink="">
      <xdr:nvSpPr>
        <xdr:cNvPr id="344" name="テキスト ボックス 343"/>
        <xdr:cNvSpPr txBox="1"/>
      </xdr:nvSpPr>
      <xdr:spPr>
        <a:xfrm>
          <a:off x="11343640" y="542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5" name="正方形/長方形 344"/>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2" name="正方形/長方形 351"/>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54" name="正方形/長方形 353"/>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公債費に係る経常収支比率は、前年度に比べ</a:t>
          </a:r>
          <a:r>
            <a:rPr kumimoji="1" lang="en-US" altLang="ja-JP" sz="1200">
              <a:solidFill>
                <a:schemeClr val="dk1"/>
              </a:solidFill>
              <a:effectLst/>
              <a:latin typeface="ＭＳ Ｐゴシック"/>
              <a:ea typeface="ＭＳ Ｐゴシック"/>
              <a:cs typeface="+mn-cs"/>
            </a:rPr>
            <a:t>1.2</a:t>
          </a:r>
          <a:r>
            <a:rPr kumimoji="1" lang="ja-JP" altLang="ja-JP" sz="1200">
              <a:solidFill>
                <a:schemeClr val="dk1"/>
              </a:solidFill>
              <a:effectLst/>
              <a:latin typeface="ＭＳ Ｐゴシック"/>
              <a:ea typeface="ＭＳ Ｐゴシック"/>
              <a:cs typeface="+mn-cs"/>
            </a:rPr>
            <a:t>ポイントの減となり、類似団体平均を</a:t>
          </a:r>
          <a:r>
            <a:rPr kumimoji="1" lang="en-US" altLang="ja-JP" sz="1200">
              <a:solidFill>
                <a:schemeClr val="dk1"/>
              </a:solidFill>
              <a:effectLst/>
              <a:latin typeface="ＭＳ Ｐゴシック"/>
              <a:ea typeface="ＭＳ Ｐゴシック"/>
              <a:cs typeface="+mn-cs"/>
            </a:rPr>
            <a:t>1.5</a:t>
          </a:r>
          <a:r>
            <a:rPr kumimoji="1" lang="ja-JP" altLang="ja-JP" sz="1200">
              <a:solidFill>
                <a:schemeClr val="dk1"/>
              </a:solidFill>
              <a:effectLst/>
              <a:latin typeface="ＭＳ Ｐゴシック"/>
              <a:ea typeface="ＭＳ Ｐゴシック"/>
              <a:cs typeface="+mn-cs"/>
            </a:rPr>
            <a:t>ポイント上回った。　</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令和３年度は償還元金が</a:t>
          </a:r>
          <a:r>
            <a:rPr kumimoji="1" lang="en-US" altLang="ja-JP" sz="1200">
              <a:solidFill>
                <a:schemeClr val="dk1"/>
              </a:solidFill>
              <a:effectLst/>
              <a:latin typeface="ＭＳ Ｐゴシック"/>
              <a:ea typeface="ＭＳ Ｐゴシック"/>
              <a:cs typeface="+mn-cs"/>
            </a:rPr>
            <a:t>55,292</a:t>
          </a:r>
          <a:r>
            <a:rPr kumimoji="1" lang="ja-JP" altLang="ja-JP" sz="1200">
              <a:solidFill>
                <a:schemeClr val="dk1"/>
              </a:solidFill>
              <a:effectLst/>
              <a:latin typeface="ＭＳ Ｐゴシック"/>
              <a:ea typeface="ＭＳ Ｐゴシック"/>
              <a:cs typeface="+mn-cs"/>
            </a:rPr>
            <a:t>千円増となったものの、償還利子が</a:t>
          </a:r>
          <a:r>
            <a:rPr kumimoji="1" lang="en-US" altLang="ja-JP" sz="1200">
              <a:solidFill>
                <a:schemeClr val="dk1"/>
              </a:solidFill>
              <a:effectLst/>
              <a:latin typeface="ＭＳ Ｐゴシック"/>
              <a:ea typeface="ＭＳ Ｐゴシック"/>
              <a:cs typeface="+mn-cs"/>
            </a:rPr>
            <a:t>55,869</a:t>
          </a:r>
          <a:r>
            <a:rPr kumimoji="1" lang="ja-JP" altLang="ja-JP" sz="1200">
              <a:solidFill>
                <a:schemeClr val="dk1"/>
              </a:solidFill>
              <a:effectLst/>
              <a:latin typeface="ＭＳ Ｐゴシック"/>
              <a:ea typeface="ＭＳ Ｐゴシック"/>
              <a:cs typeface="+mn-cs"/>
            </a:rPr>
            <a:t>千円減となったことにより、公債費充当経常一般財源が</a:t>
          </a:r>
          <a:r>
            <a:rPr kumimoji="1" lang="en-US" altLang="ja-JP" sz="1200">
              <a:solidFill>
                <a:schemeClr val="dk1"/>
              </a:solidFill>
              <a:effectLst/>
              <a:latin typeface="ＭＳ Ｐゴシック"/>
              <a:ea typeface="ＭＳ Ｐゴシック"/>
              <a:cs typeface="+mn-cs"/>
            </a:rPr>
            <a:t>577</a:t>
          </a:r>
          <a:r>
            <a:rPr kumimoji="1" lang="ja-JP" altLang="ja-JP" sz="1200">
              <a:solidFill>
                <a:schemeClr val="dk1"/>
              </a:solidFill>
              <a:effectLst/>
              <a:latin typeface="ＭＳ Ｐゴシック"/>
              <a:ea typeface="ＭＳ Ｐゴシック"/>
              <a:cs typeface="+mn-cs"/>
            </a:rPr>
            <a:t>千円減となったため、経常収支比率は前年度から</a:t>
          </a:r>
          <a:r>
            <a:rPr kumimoji="1" lang="en-US" altLang="ja-JP" sz="1200">
              <a:solidFill>
                <a:schemeClr val="dk1"/>
              </a:solidFill>
              <a:effectLst/>
              <a:latin typeface="ＭＳ Ｐゴシック"/>
              <a:ea typeface="ＭＳ Ｐゴシック"/>
              <a:cs typeface="+mn-cs"/>
            </a:rPr>
            <a:t>1.2</a:t>
          </a:r>
          <a:r>
            <a:rPr kumimoji="1" lang="ja-JP" altLang="ja-JP" sz="1200">
              <a:solidFill>
                <a:schemeClr val="dk1"/>
              </a:solidFill>
              <a:effectLst/>
              <a:latin typeface="ＭＳ Ｐゴシック"/>
              <a:ea typeface="ＭＳ Ｐゴシック"/>
              <a:cs typeface="+mn-cs"/>
            </a:rPr>
            <a:t>ポイントの減となった。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今後は、市債の新規発行を伴う普通建設事業費の抑制や平準化などにより、後年度負担の軽減に努める。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6" name="テキスト ボックス 355"/>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7" name="直線コネクタ 356"/>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8" name="テキスト ボックス 357"/>
        <xdr:cNvSpPr txBox="1"/>
      </xdr:nvSpPr>
      <xdr:spPr>
        <a:xfrm>
          <a:off x="23368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179705</xdr:colOff>
      <xdr:row>82</xdr:row>
      <xdr:rowOff>29210</xdr:rowOff>
    </xdr:to>
    <xdr:cxnSp macro="">
      <xdr:nvCxnSpPr>
        <xdr:cNvPr id="359" name="直線コネクタ 358"/>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60" name="テキスト ボックス 359"/>
        <xdr:cNvSpPr txBox="1"/>
      </xdr:nvSpPr>
      <xdr:spPr>
        <a:xfrm>
          <a:off x="23368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179705</xdr:colOff>
      <xdr:row>80</xdr:row>
      <xdr:rowOff>45085</xdr:rowOff>
    </xdr:to>
    <xdr:cxnSp macro="">
      <xdr:nvCxnSpPr>
        <xdr:cNvPr id="361" name="直線コネクタ 360"/>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62" name="テキスト ボックス 361"/>
        <xdr:cNvSpPr txBox="1"/>
      </xdr:nvSpPr>
      <xdr:spPr>
        <a:xfrm>
          <a:off x="23368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179705</xdr:colOff>
      <xdr:row>78</xdr:row>
      <xdr:rowOff>61595</xdr:rowOff>
    </xdr:to>
    <xdr:cxnSp macro="">
      <xdr:nvCxnSpPr>
        <xdr:cNvPr id="363" name="直線コネクタ 362"/>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64" name="テキスト ボックス 363"/>
        <xdr:cNvSpPr txBox="1"/>
      </xdr:nvSpPr>
      <xdr:spPr>
        <a:xfrm>
          <a:off x="23368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179705</xdr:colOff>
      <xdr:row>76</xdr:row>
      <xdr:rowOff>78105</xdr:rowOff>
    </xdr:to>
    <xdr:cxnSp macro="">
      <xdr:nvCxnSpPr>
        <xdr:cNvPr id="365" name="直線コネクタ 364"/>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66" name="テキスト ボックス 365"/>
        <xdr:cNvSpPr txBox="1"/>
      </xdr:nvSpPr>
      <xdr:spPr>
        <a:xfrm>
          <a:off x="23368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179705</xdr:colOff>
      <xdr:row>74</xdr:row>
      <xdr:rowOff>94615</xdr:rowOff>
    </xdr:to>
    <xdr:cxnSp macro="">
      <xdr:nvCxnSpPr>
        <xdr:cNvPr id="367" name="直線コネクタ 366"/>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68" name="テキスト ボックス 367"/>
        <xdr:cNvSpPr txBox="1"/>
      </xdr:nvSpPr>
      <xdr:spPr>
        <a:xfrm>
          <a:off x="23368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179705</xdr:colOff>
      <xdr:row>72</xdr:row>
      <xdr:rowOff>110490</xdr:rowOff>
    </xdr:to>
    <xdr:cxnSp macro="">
      <xdr:nvCxnSpPr>
        <xdr:cNvPr id="369" name="直線コネクタ 368"/>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70" name="テキスト ボックス 369"/>
        <xdr:cNvSpPr txBox="1"/>
      </xdr:nvSpPr>
      <xdr:spPr>
        <a:xfrm>
          <a:off x="23368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71" name="直線コネクタ 370"/>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72" name="テキスト ボックス 371"/>
        <xdr:cNvSpPr txBox="1"/>
      </xdr:nvSpPr>
      <xdr:spPr>
        <a:xfrm>
          <a:off x="23368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73"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146050</xdr:rowOff>
    </xdr:from>
    <xdr:to xmlns:xdr="http://schemas.openxmlformats.org/drawingml/2006/spreadsheetDrawing">
      <xdr:col>24</xdr:col>
      <xdr:colOff>25400</xdr:colOff>
      <xdr:row>81</xdr:row>
      <xdr:rowOff>91440</xdr:rowOff>
    </xdr:to>
    <xdr:cxnSp macro="">
      <xdr:nvCxnSpPr>
        <xdr:cNvPr id="374" name="直線コネクタ 373"/>
        <xdr:cNvCxnSpPr/>
      </xdr:nvCxnSpPr>
      <xdr:spPr>
        <a:xfrm flipV="1">
          <a:off x="4338320" y="1266190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63500</xdr:rowOff>
    </xdr:from>
    <xdr:ext cx="762000" cy="258445"/>
    <xdr:sp macro="" textlink="">
      <xdr:nvSpPr>
        <xdr:cNvPr id="375" name="公債費最小値テキスト"/>
        <xdr:cNvSpPr txBox="1"/>
      </xdr:nvSpPr>
      <xdr:spPr>
        <a:xfrm>
          <a:off x="4427220" y="13950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91440</xdr:rowOff>
    </xdr:from>
    <xdr:to xmlns:xdr="http://schemas.openxmlformats.org/drawingml/2006/spreadsheetDrawing">
      <xdr:col>24</xdr:col>
      <xdr:colOff>114300</xdr:colOff>
      <xdr:row>81</xdr:row>
      <xdr:rowOff>91440</xdr:rowOff>
    </xdr:to>
    <xdr:cxnSp macro="">
      <xdr:nvCxnSpPr>
        <xdr:cNvPr id="376" name="直線コネクタ 375"/>
        <xdr:cNvCxnSpPr/>
      </xdr:nvCxnSpPr>
      <xdr:spPr>
        <a:xfrm>
          <a:off x="4269740" y="139788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60960</xdr:rowOff>
    </xdr:from>
    <xdr:ext cx="762000" cy="259080"/>
    <xdr:sp macro="" textlink="">
      <xdr:nvSpPr>
        <xdr:cNvPr id="377" name="公債費最大値テキスト"/>
        <xdr:cNvSpPr txBox="1"/>
      </xdr:nvSpPr>
      <xdr:spPr>
        <a:xfrm>
          <a:off x="442722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146050</xdr:rowOff>
    </xdr:from>
    <xdr:to xmlns:xdr="http://schemas.openxmlformats.org/drawingml/2006/spreadsheetDrawing">
      <xdr:col>24</xdr:col>
      <xdr:colOff>114300</xdr:colOff>
      <xdr:row>73</xdr:row>
      <xdr:rowOff>146050</xdr:rowOff>
    </xdr:to>
    <xdr:cxnSp macro="">
      <xdr:nvCxnSpPr>
        <xdr:cNvPr id="378" name="直線コネクタ 377"/>
        <xdr:cNvCxnSpPr/>
      </xdr:nvCxnSpPr>
      <xdr:spPr>
        <a:xfrm>
          <a:off x="4269740" y="126619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78</xdr:row>
      <xdr:rowOff>18415</xdr:rowOff>
    </xdr:from>
    <xdr:to xmlns:xdr="http://schemas.openxmlformats.org/drawingml/2006/spreadsheetDrawing">
      <xdr:col>24</xdr:col>
      <xdr:colOff>25400</xdr:colOff>
      <xdr:row>78</xdr:row>
      <xdr:rowOff>148590</xdr:rowOff>
    </xdr:to>
    <xdr:cxnSp macro="">
      <xdr:nvCxnSpPr>
        <xdr:cNvPr id="379" name="直線コネクタ 378"/>
        <xdr:cNvCxnSpPr/>
      </xdr:nvCxnSpPr>
      <xdr:spPr>
        <a:xfrm flipV="1">
          <a:off x="3594100" y="13391515"/>
          <a:ext cx="74422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163195</xdr:rowOff>
    </xdr:from>
    <xdr:ext cx="762000" cy="259080"/>
    <xdr:sp macro="" textlink="">
      <xdr:nvSpPr>
        <xdr:cNvPr id="380" name="公債費平均値テキスト"/>
        <xdr:cNvSpPr txBox="1"/>
      </xdr:nvSpPr>
      <xdr:spPr>
        <a:xfrm>
          <a:off x="4427220" y="13021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146685</xdr:rowOff>
    </xdr:from>
    <xdr:to xmlns:xdr="http://schemas.openxmlformats.org/drawingml/2006/spreadsheetDrawing">
      <xdr:col>24</xdr:col>
      <xdr:colOff>76200</xdr:colOff>
      <xdr:row>77</xdr:row>
      <xdr:rowOff>76835</xdr:rowOff>
    </xdr:to>
    <xdr:sp macro="" textlink="">
      <xdr:nvSpPr>
        <xdr:cNvPr id="381" name="フローチャート: 判断 380"/>
        <xdr:cNvSpPr/>
      </xdr:nvSpPr>
      <xdr:spPr>
        <a:xfrm>
          <a:off x="4307840" y="131768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148590</xdr:rowOff>
    </xdr:from>
    <xdr:to xmlns:xdr="http://schemas.openxmlformats.org/drawingml/2006/spreadsheetDrawing">
      <xdr:col>19</xdr:col>
      <xdr:colOff>179705</xdr:colOff>
      <xdr:row>79</xdr:row>
      <xdr:rowOff>42545</xdr:rowOff>
    </xdr:to>
    <xdr:cxnSp macro="">
      <xdr:nvCxnSpPr>
        <xdr:cNvPr id="382" name="直線コネクタ 381"/>
        <xdr:cNvCxnSpPr/>
      </xdr:nvCxnSpPr>
      <xdr:spPr>
        <a:xfrm flipV="1">
          <a:off x="2794000" y="13521690"/>
          <a:ext cx="8001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19050</xdr:rowOff>
    </xdr:from>
    <xdr:to xmlns:xdr="http://schemas.openxmlformats.org/drawingml/2006/spreadsheetDrawing">
      <xdr:col>20</xdr:col>
      <xdr:colOff>38100</xdr:colOff>
      <xdr:row>77</xdr:row>
      <xdr:rowOff>120650</xdr:rowOff>
    </xdr:to>
    <xdr:sp macro="" textlink="">
      <xdr:nvSpPr>
        <xdr:cNvPr id="383" name="フローチャート: 判断 382"/>
        <xdr:cNvSpPr/>
      </xdr:nvSpPr>
      <xdr:spPr>
        <a:xfrm>
          <a:off x="3550920" y="1322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130810</xdr:rowOff>
    </xdr:from>
    <xdr:ext cx="735965" cy="259080"/>
    <xdr:sp macro="" textlink="">
      <xdr:nvSpPr>
        <xdr:cNvPr id="384" name="テキスト ボックス 383"/>
        <xdr:cNvSpPr txBox="1"/>
      </xdr:nvSpPr>
      <xdr:spPr>
        <a:xfrm>
          <a:off x="3241040" y="1298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170815</xdr:rowOff>
    </xdr:from>
    <xdr:to xmlns:xdr="http://schemas.openxmlformats.org/drawingml/2006/spreadsheetDrawing">
      <xdr:col>15</xdr:col>
      <xdr:colOff>98425</xdr:colOff>
      <xdr:row>79</xdr:row>
      <xdr:rowOff>42545</xdr:rowOff>
    </xdr:to>
    <xdr:cxnSp macro="">
      <xdr:nvCxnSpPr>
        <xdr:cNvPr id="385" name="直線コネクタ 384"/>
        <xdr:cNvCxnSpPr/>
      </xdr:nvCxnSpPr>
      <xdr:spPr>
        <a:xfrm>
          <a:off x="1986280" y="13543915"/>
          <a:ext cx="8077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168910</xdr:rowOff>
    </xdr:from>
    <xdr:to xmlns:xdr="http://schemas.openxmlformats.org/drawingml/2006/spreadsheetDrawing">
      <xdr:col>15</xdr:col>
      <xdr:colOff>149225</xdr:colOff>
      <xdr:row>77</xdr:row>
      <xdr:rowOff>99060</xdr:rowOff>
    </xdr:to>
    <xdr:sp macro="" textlink="">
      <xdr:nvSpPr>
        <xdr:cNvPr id="386" name="フローチャート: 判断 385"/>
        <xdr:cNvSpPr/>
      </xdr:nvSpPr>
      <xdr:spPr>
        <a:xfrm>
          <a:off x="27432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109220</xdr:rowOff>
    </xdr:from>
    <xdr:ext cx="762000" cy="258445"/>
    <xdr:sp macro="" textlink="">
      <xdr:nvSpPr>
        <xdr:cNvPr id="387" name="テキスト ボックス 386"/>
        <xdr:cNvSpPr txBox="1"/>
      </xdr:nvSpPr>
      <xdr:spPr>
        <a:xfrm>
          <a:off x="2453640" y="1296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148590</xdr:rowOff>
    </xdr:from>
    <xdr:to xmlns:xdr="http://schemas.openxmlformats.org/drawingml/2006/spreadsheetDrawing">
      <xdr:col>11</xdr:col>
      <xdr:colOff>9525</xdr:colOff>
      <xdr:row>78</xdr:row>
      <xdr:rowOff>170815</xdr:rowOff>
    </xdr:to>
    <xdr:cxnSp macro="">
      <xdr:nvCxnSpPr>
        <xdr:cNvPr id="388" name="直線コネクタ 387"/>
        <xdr:cNvCxnSpPr/>
      </xdr:nvCxnSpPr>
      <xdr:spPr>
        <a:xfrm>
          <a:off x="1198880" y="13521690"/>
          <a:ext cx="7874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63500</xdr:rowOff>
    </xdr:from>
    <xdr:to xmlns:xdr="http://schemas.openxmlformats.org/drawingml/2006/spreadsheetDrawing">
      <xdr:col>11</xdr:col>
      <xdr:colOff>60325</xdr:colOff>
      <xdr:row>77</xdr:row>
      <xdr:rowOff>164465</xdr:rowOff>
    </xdr:to>
    <xdr:sp macro="" textlink="">
      <xdr:nvSpPr>
        <xdr:cNvPr id="389" name="フローチャート: 判断 388"/>
        <xdr:cNvSpPr/>
      </xdr:nvSpPr>
      <xdr:spPr>
        <a:xfrm>
          <a:off x="1955800" y="132651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3175</xdr:rowOff>
    </xdr:from>
    <xdr:ext cx="762000" cy="259080"/>
    <xdr:sp macro="" textlink="">
      <xdr:nvSpPr>
        <xdr:cNvPr id="390" name="テキスト ボックス 389"/>
        <xdr:cNvSpPr txBox="1"/>
      </xdr:nvSpPr>
      <xdr:spPr>
        <a:xfrm>
          <a:off x="1645920" y="1303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149860</xdr:rowOff>
    </xdr:from>
    <xdr:to xmlns:xdr="http://schemas.openxmlformats.org/drawingml/2006/spreadsheetDrawing">
      <xdr:col>6</xdr:col>
      <xdr:colOff>171450</xdr:colOff>
      <xdr:row>78</xdr:row>
      <xdr:rowOff>80010</xdr:rowOff>
    </xdr:to>
    <xdr:sp macro="" textlink="">
      <xdr:nvSpPr>
        <xdr:cNvPr id="391" name="フローチャート: 判断 390"/>
        <xdr:cNvSpPr/>
      </xdr:nvSpPr>
      <xdr:spPr>
        <a:xfrm>
          <a:off x="114808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90170</xdr:rowOff>
    </xdr:from>
    <xdr:ext cx="761365" cy="259080"/>
    <xdr:sp macro="" textlink="">
      <xdr:nvSpPr>
        <xdr:cNvPr id="392" name="テキスト ボックス 391"/>
        <xdr:cNvSpPr txBox="1"/>
      </xdr:nvSpPr>
      <xdr:spPr>
        <a:xfrm>
          <a:off x="858520" y="13120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93" name="テキスト ボックス 392"/>
        <xdr:cNvSpPr txBox="1"/>
      </xdr:nvSpPr>
      <xdr:spPr>
        <a:xfrm>
          <a:off x="41427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94" name="テキスト ボックス 393"/>
        <xdr:cNvSpPr txBox="1"/>
      </xdr:nvSpPr>
      <xdr:spPr>
        <a:xfrm>
          <a:off x="34061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95" name="テキスト ボックス 394"/>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96" name="テキスト ボックス 395"/>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97" name="テキスト ボックス 396"/>
        <xdr:cNvSpPr txBox="1"/>
      </xdr:nvSpPr>
      <xdr:spPr>
        <a:xfrm>
          <a:off x="10033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139065</xdr:rowOff>
    </xdr:from>
    <xdr:to xmlns:xdr="http://schemas.openxmlformats.org/drawingml/2006/spreadsheetDrawing">
      <xdr:col>24</xdr:col>
      <xdr:colOff>76200</xdr:colOff>
      <xdr:row>78</xdr:row>
      <xdr:rowOff>69215</xdr:rowOff>
    </xdr:to>
    <xdr:sp macro="" textlink="">
      <xdr:nvSpPr>
        <xdr:cNvPr id="398" name="楕円 397"/>
        <xdr:cNvSpPr/>
      </xdr:nvSpPr>
      <xdr:spPr>
        <a:xfrm>
          <a:off x="4307840" y="133407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111125</xdr:rowOff>
    </xdr:from>
    <xdr:ext cx="762000" cy="258445"/>
    <xdr:sp macro="" textlink="">
      <xdr:nvSpPr>
        <xdr:cNvPr id="399" name="公債費該当値テキスト"/>
        <xdr:cNvSpPr txBox="1"/>
      </xdr:nvSpPr>
      <xdr:spPr>
        <a:xfrm>
          <a:off x="4427220" y="13312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97790</xdr:rowOff>
    </xdr:from>
    <xdr:to xmlns:xdr="http://schemas.openxmlformats.org/drawingml/2006/spreadsheetDrawing">
      <xdr:col>20</xdr:col>
      <xdr:colOff>38100</xdr:colOff>
      <xdr:row>79</xdr:row>
      <xdr:rowOff>27940</xdr:rowOff>
    </xdr:to>
    <xdr:sp macro="" textlink="">
      <xdr:nvSpPr>
        <xdr:cNvPr id="400" name="楕円 399"/>
        <xdr:cNvSpPr/>
      </xdr:nvSpPr>
      <xdr:spPr>
        <a:xfrm>
          <a:off x="3550920" y="134708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12700</xdr:rowOff>
    </xdr:from>
    <xdr:ext cx="735965" cy="259080"/>
    <xdr:sp macro="" textlink="">
      <xdr:nvSpPr>
        <xdr:cNvPr id="401" name="テキスト ボックス 400"/>
        <xdr:cNvSpPr txBox="1"/>
      </xdr:nvSpPr>
      <xdr:spPr>
        <a:xfrm>
          <a:off x="3241040" y="13557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163195</xdr:rowOff>
    </xdr:from>
    <xdr:to xmlns:xdr="http://schemas.openxmlformats.org/drawingml/2006/spreadsheetDrawing">
      <xdr:col>15</xdr:col>
      <xdr:colOff>149225</xdr:colOff>
      <xdr:row>79</xdr:row>
      <xdr:rowOff>93345</xdr:rowOff>
    </xdr:to>
    <xdr:sp macro="" textlink="">
      <xdr:nvSpPr>
        <xdr:cNvPr id="402" name="楕円 401"/>
        <xdr:cNvSpPr/>
      </xdr:nvSpPr>
      <xdr:spPr>
        <a:xfrm>
          <a:off x="27432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78105</xdr:rowOff>
    </xdr:from>
    <xdr:ext cx="762000" cy="258445"/>
    <xdr:sp macro="" textlink="">
      <xdr:nvSpPr>
        <xdr:cNvPr id="403" name="テキスト ボックス 402"/>
        <xdr:cNvSpPr txBox="1"/>
      </xdr:nvSpPr>
      <xdr:spPr>
        <a:xfrm>
          <a:off x="245364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120650</xdr:rowOff>
    </xdr:from>
    <xdr:to xmlns:xdr="http://schemas.openxmlformats.org/drawingml/2006/spreadsheetDrawing">
      <xdr:col>11</xdr:col>
      <xdr:colOff>60325</xdr:colOff>
      <xdr:row>79</xdr:row>
      <xdr:rowOff>50165</xdr:rowOff>
    </xdr:to>
    <xdr:sp macro="" textlink="">
      <xdr:nvSpPr>
        <xdr:cNvPr id="404" name="楕円 403"/>
        <xdr:cNvSpPr/>
      </xdr:nvSpPr>
      <xdr:spPr>
        <a:xfrm>
          <a:off x="1955800" y="1349375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34925</xdr:rowOff>
    </xdr:from>
    <xdr:ext cx="762000" cy="259080"/>
    <xdr:sp macro="" textlink="">
      <xdr:nvSpPr>
        <xdr:cNvPr id="405" name="テキスト ボックス 404"/>
        <xdr:cNvSpPr txBox="1"/>
      </xdr:nvSpPr>
      <xdr:spPr>
        <a:xfrm>
          <a:off x="1645920" y="13579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97790</xdr:rowOff>
    </xdr:from>
    <xdr:to xmlns:xdr="http://schemas.openxmlformats.org/drawingml/2006/spreadsheetDrawing">
      <xdr:col>6</xdr:col>
      <xdr:colOff>171450</xdr:colOff>
      <xdr:row>79</xdr:row>
      <xdr:rowOff>27940</xdr:rowOff>
    </xdr:to>
    <xdr:sp macro="" textlink="">
      <xdr:nvSpPr>
        <xdr:cNvPr id="406" name="楕円 405"/>
        <xdr:cNvSpPr/>
      </xdr:nvSpPr>
      <xdr:spPr>
        <a:xfrm>
          <a:off x="114808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12700</xdr:rowOff>
    </xdr:from>
    <xdr:ext cx="761365" cy="259080"/>
    <xdr:sp macro="" textlink="">
      <xdr:nvSpPr>
        <xdr:cNvPr id="407" name="テキスト ボックス 406"/>
        <xdr:cNvSpPr txBox="1"/>
      </xdr:nvSpPr>
      <xdr:spPr>
        <a:xfrm>
          <a:off x="858520" y="1355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8" name="正方形/長方形 407"/>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9" name="正方形/長方形 408"/>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10" name="正方形/長方形 409"/>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11" name="正方形/長方形 410"/>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2" name="正方形/長方形 411"/>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13" name="正方形/長方形 412"/>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14" name="正方形/長方形 413"/>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正方形/長方形 414"/>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16" name="正方形/長方形 415"/>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7" name="正方形/長方形 416"/>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8" name="テキスト ボックス 417"/>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baseline="0">
              <a:solidFill>
                <a:schemeClr val="dk1"/>
              </a:solidFill>
              <a:effectLst/>
              <a:latin typeface="ＭＳ Ｐゴシック"/>
              <a:ea typeface="ＭＳ Ｐゴシック"/>
              <a:cs typeface="+mn-cs"/>
            </a:rPr>
            <a:t>　前年度から</a:t>
          </a:r>
          <a:r>
            <a:rPr kumimoji="1" lang="en-US" altLang="ja-JP" sz="1200" baseline="0">
              <a:solidFill>
                <a:schemeClr val="dk1"/>
              </a:solidFill>
              <a:effectLst/>
              <a:latin typeface="ＭＳ Ｐゴシック"/>
              <a:ea typeface="ＭＳ Ｐゴシック"/>
              <a:cs typeface="+mn-cs"/>
            </a:rPr>
            <a:t>3.7</a:t>
          </a:r>
          <a:r>
            <a:rPr kumimoji="1" lang="ja-JP" altLang="ja-JP" sz="1200" baseline="0">
              <a:solidFill>
                <a:schemeClr val="dk1"/>
              </a:solidFill>
              <a:effectLst/>
              <a:latin typeface="ＭＳ Ｐゴシック"/>
              <a:ea typeface="ＭＳ Ｐゴシック"/>
              <a:cs typeface="+mn-cs"/>
            </a:rPr>
            <a:t>ポイントの減となり、類似団体平均を</a:t>
          </a:r>
          <a:r>
            <a:rPr kumimoji="1" lang="en-US" altLang="ja-JP" sz="1200" baseline="0">
              <a:solidFill>
                <a:schemeClr val="dk1"/>
              </a:solidFill>
              <a:effectLst/>
              <a:latin typeface="ＭＳ Ｐゴシック"/>
              <a:ea typeface="ＭＳ Ｐゴシック"/>
              <a:cs typeface="+mn-cs"/>
            </a:rPr>
            <a:t>1.4</a:t>
          </a:r>
          <a:r>
            <a:rPr kumimoji="1" lang="ja-JP" altLang="ja-JP" sz="1200" baseline="0">
              <a:solidFill>
                <a:schemeClr val="dk1"/>
              </a:solidFill>
              <a:effectLst/>
              <a:latin typeface="ＭＳ Ｐゴシック"/>
              <a:ea typeface="ＭＳ Ｐゴシック"/>
              <a:cs typeface="+mn-cs"/>
            </a:rPr>
            <a:t>ポイント下回っている。</a:t>
          </a:r>
          <a:endParaRPr lang="ja-JP" altLang="ja-JP" sz="1200" baseline="0">
            <a:effectLst/>
            <a:latin typeface="ＭＳ Ｐゴシック"/>
            <a:ea typeface="ＭＳ Ｐゴシック"/>
          </a:endParaRPr>
        </a:p>
        <a:p>
          <a:r>
            <a:rPr kumimoji="1" lang="ja-JP" altLang="ja-JP" sz="1200" baseline="0">
              <a:solidFill>
                <a:schemeClr val="dk1"/>
              </a:solidFill>
              <a:effectLst/>
              <a:latin typeface="ＭＳ Ｐゴシック"/>
              <a:ea typeface="ＭＳ Ｐゴシック"/>
              <a:cs typeface="+mn-cs"/>
            </a:rPr>
            <a:t>　令和</a:t>
          </a:r>
          <a:r>
            <a:rPr kumimoji="1" lang="ja-JP" altLang="en-US" sz="1200" baseline="0">
              <a:solidFill>
                <a:schemeClr val="dk1"/>
              </a:solidFill>
              <a:effectLst/>
              <a:latin typeface="ＭＳ Ｐゴシック"/>
              <a:ea typeface="ＭＳ Ｐゴシック"/>
              <a:cs typeface="+mn-cs"/>
            </a:rPr>
            <a:t>３</a:t>
          </a:r>
          <a:r>
            <a:rPr kumimoji="1" lang="ja-JP" altLang="ja-JP" sz="1200" baseline="0">
              <a:solidFill>
                <a:schemeClr val="dk1"/>
              </a:solidFill>
              <a:effectLst/>
              <a:latin typeface="ＭＳ Ｐゴシック"/>
              <a:ea typeface="ＭＳ Ｐゴシック"/>
              <a:cs typeface="+mn-cs"/>
            </a:rPr>
            <a:t>年度においては、補助費充当経常一般財源等の減などに伴い、経常収支比率が減となったものと考えられる。</a:t>
          </a:r>
          <a:endParaRPr lang="ja-JP" altLang="ja-JP" sz="1200" baseline="0">
            <a:effectLst/>
            <a:latin typeface="ＭＳ Ｐゴシック"/>
            <a:ea typeface="ＭＳ Ｐゴシック"/>
          </a:endParaRPr>
        </a:p>
        <a:p>
          <a:r>
            <a:rPr kumimoji="1" lang="ja-JP" altLang="ja-JP" sz="1200" baseline="0">
              <a:solidFill>
                <a:schemeClr val="dk1"/>
              </a:solidFill>
              <a:effectLst/>
              <a:latin typeface="ＭＳ Ｐゴシック"/>
              <a:ea typeface="ＭＳ Ｐゴシック"/>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200" baseline="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9" name="テキスト ボックス 418"/>
        <xdr:cNvSpPr txBox="1"/>
      </xdr:nvSpPr>
      <xdr:spPr>
        <a:xfrm>
          <a:off x="111480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20" name="直線コネクタ 419"/>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21" name="テキスト ボックス 420"/>
        <xdr:cNvSpPr txBox="1"/>
      </xdr:nvSpPr>
      <xdr:spPr>
        <a:xfrm>
          <a:off x="1073912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22" name="直線コネクタ 421"/>
        <xdr:cNvCxnSpPr/>
      </xdr:nvCxnSpPr>
      <xdr:spPr>
        <a:xfrm>
          <a:off x="11186160" y="14088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23" name="テキスト ボックス 422"/>
        <xdr:cNvSpPr txBox="1"/>
      </xdr:nvSpPr>
      <xdr:spPr>
        <a:xfrm>
          <a:off x="1073912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24" name="直線コネクタ 423"/>
        <xdr:cNvCxnSpPr/>
      </xdr:nvCxnSpPr>
      <xdr:spPr>
        <a:xfrm>
          <a:off x="11186160" y="13761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25" name="テキスト ボックス 424"/>
        <xdr:cNvSpPr txBox="1"/>
      </xdr:nvSpPr>
      <xdr:spPr>
        <a:xfrm>
          <a:off x="1073912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26" name="直線コネクタ 425"/>
        <xdr:cNvCxnSpPr/>
      </xdr:nvCxnSpPr>
      <xdr:spPr>
        <a:xfrm>
          <a:off x="11186160" y="13434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27" name="テキスト ボックス 426"/>
        <xdr:cNvSpPr txBox="1"/>
      </xdr:nvSpPr>
      <xdr:spPr>
        <a:xfrm>
          <a:off x="1073912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28" name="直線コネクタ 427"/>
        <xdr:cNvCxnSpPr/>
      </xdr:nvCxnSpPr>
      <xdr:spPr>
        <a:xfrm>
          <a:off x="11186160" y="13108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29" name="テキスト ボックス 428"/>
        <xdr:cNvSpPr txBox="1"/>
      </xdr:nvSpPr>
      <xdr:spPr>
        <a:xfrm>
          <a:off x="1073912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30" name="直線コネクタ 429"/>
        <xdr:cNvCxnSpPr/>
      </xdr:nvCxnSpPr>
      <xdr:spPr>
        <a:xfrm>
          <a:off x="11186160" y="12781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31" name="テキスト ボックス 430"/>
        <xdr:cNvSpPr txBox="1"/>
      </xdr:nvSpPr>
      <xdr:spPr>
        <a:xfrm>
          <a:off x="1073912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32" name="直線コネクタ 431"/>
        <xdr:cNvCxnSpPr/>
      </xdr:nvCxnSpPr>
      <xdr:spPr>
        <a:xfrm>
          <a:off x="11186160" y="12454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33" name="テキスト ボックス 432"/>
        <xdr:cNvSpPr txBox="1"/>
      </xdr:nvSpPr>
      <xdr:spPr>
        <a:xfrm>
          <a:off x="1073912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4" name="直線コネクタ 433"/>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35" name="テキスト ボックス 434"/>
        <xdr:cNvSpPr txBox="1"/>
      </xdr:nvSpPr>
      <xdr:spPr>
        <a:xfrm>
          <a:off x="1073912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6"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69850</xdr:rowOff>
    </xdr:from>
    <xdr:to xmlns:xdr="http://schemas.openxmlformats.org/drawingml/2006/spreadsheetDrawing">
      <xdr:col>82</xdr:col>
      <xdr:colOff>107950</xdr:colOff>
      <xdr:row>82</xdr:row>
      <xdr:rowOff>40640</xdr:rowOff>
    </xdr:to>
    <xdr:cxnSp macro="">
      <xdr:nvCxnSpPr>
        <xdr:cNvPr id="437" name="直線コネクタ 436"/>
        <xdr:cNvCxnSpPr/>
      </xdr:nvCxnSpPr>
      <xdr:spPr>
        <a:xfrm flipV="1">
          <a:off x="14843760" y="1258570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82</xdr:row>
      <xdr:rowOff>12065</xdr:rowOff>
    </xdr:from>
    <xdr:ext cx="762000" cy="259080"/>
    <xdr:sp macro="" textlink="">
      <xdr:nvSpPr>
        <xdr:cNvPr id="438" name="公債費以外最小値テキスト"/>
        <xdr:cNvSpPr txBox="1"/>
      </xdr:nvSpPr>
      <xdr:spPr>
        <a:xfrm>
          <a:off x="14915515" y="1407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40640</xdr:rowOff>
    </xdr:from>
    <xdr:to xmlns:xdr="http://schemas.openxmlformats.org/drawingml/2006/spreadsheetDrawing">
      <xdr:col>82</xdr:col>
      <xdr:colOff>179705</xdr:colOff>
      <xdr:row>82</xdr:row>
      <xdr:rowOff>40640</xdr:rowOff>
    </xdr:to>
    <xdr:cxnSp macro="">
      <xdr:nvCxnSpPr>
        <xdr:cNvPr id="439" name="直線コネクタ 438"/>
        <xdr:cNvCxnSpPr/>
      </xdr:nvCxnSpPr>
      <xdr:spPr>
        <a:xfrm>
          <a:off x="14754860" y="14099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156210</xdr:rowOff>
    </xdr:from>
    <xdr:ext cx="762000" cy="258445"/>
    <xdr:sp macro="" textlink="">
      <xdr:nvSpPr>
        <xdr:cNvPr id="440" name="公債費以外最大値テキスト"/>
        <xdr:cNvSpPr txBox="1"/>
      </xdr:nvSpPr>
      <xdr:spPr>
        <a:xfrm>
          <a:off x="14915515"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69850</xdr:rowOff>
    </xdr:from>
    <xdr:to xmlns:xdr="http://schemas.openxmlformats.org/drawingml/2006/spreadsheetDrawing">
      <xdr:col>82</xdr:col>
      <xdr:colOff>179705</xdr:colOff>
      <xdr:row>73</xdr:row>
      <xdr:rowOff>69850</xdr:rowOff>
    </xdr:to>
    <xdr:cxnSp macro="">
      <xdr:nvCxnSpPr>
        <xdr:cNvPr id="441" name="直線コネクタ 440"/>
        <xdr:cNvCxnSpPr/>
      </xdr:nvCxnSpPr>
      <xdr:spPr>
        <a:xfrm>
          <a:off x="14754860" y="12585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1905</xdr:rowOff>
    </xdr:from>
    <xdr:to xmlns:xdr="http://schemas.openxmlformats.org/drawingml/2006/spreadsheetDrawing">
      <xdr:col>82</xdr:col>
      <xdr:colOff>107950</xdr:colOff>
      <xdr:row>78</xdr:row>
      <xdr:rowOff>61595</xdr:rowOff>
    </xdr:to>
    <xdr:cxnSp macro="">
      <xdr:nvCxnSpPr>
        <xdr:cNvPr id="442" name="直線コネクタ 441"/>
        <xdr:cNvCxnSpPr/>
      </xdr:nvCxnSpPr>
      <xdr:spPr>
        <a:xfrm flipV="1">
          <a:off x="14086840" y="13032105"/>
          <a:ext cx="75692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75565</xdr:rowOff>
    </xdr:from>
    <xdr:ext cx="762000" cy="258445"/>
    <xdr:sp macro="" textlink="">
      <xdr:nvSpPr>
        <xdr:cNvPr id="443" name="公債費以外平均値テキスト"/>
        <xdr:cNvSpPr txBox="1"/>
      </xdr:nvSpPr>
      <xdr:spPr>
        <a:xfrm>
          <a:off x="14915515" y="13105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103505</xdr:rowOff>
    </xdr:from>
    <xdr:to xmlns:xdr="http://schemas.openxmlformats.org/drawingml/2006/spreadsheetDrawing">
      <xdr:col>82</xdr:col>
      <xdr:colOff>158750</xdr:colOff>
      <xdr:row>77</xdr:row>
      <xdr:rowOff>33655</xdr:rowOff>
    </xdr:to>
    <xdr:sp macro="" textlink="">
      <xdr:nvSpPr>
        <xdr:cNvPr id="444" name="フローチャート: 判断 443"/>
        <xdr:cNvSpPr/>
      </xdr:nvSpPr>
      <xdr:spPr>
        <a:xfrm>
          <a:off x="1479296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78</xdr:row>
      <xdr:rowOff>61595</xdr:rowOff>
    </xdr:from>
    <xdr:to xmlns:xdr="http://schemas.openxmlformats.org/drawingml/2006/spreadsheetDrawing">
      <xdr:col>78</xdr:col>
      <xdr:colOff>69850</xdr:colOff>
      <xdr:row>78</xdr:row>
      <xdr:rowOff>137795</xdr:rowOff>
    </xdr:to>
    <xdr:cxnSp macro="">
      <xdr:nvCxnSpPr>
        <xdr:cNvPr id="445" name="直線コネクタ 444"/>
        <xdr:cNvCxnSpPr/>
      </xdr:nvCxnSpPr>
      <xdr:spPr>
        <a:xfrm flipV="1">
          <a:off x="13298170" y="13434695"/>
          <a:ext cx="78867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65405</xdr:rowOff>
    </xdr:from>
    <xdr:to xmlns:xdr="http://schemas.openxmlformats.org/drawingml/2006/spreadsheetDrawing">
      <xdr:col>78</xdr:col>
      <xdr:colOff>120650</xdr:colOff>
      <xdr:row>78</xdr:row>
      <xdr:rowOff>167005</xdr:rowOff>
    </xdr:to>
    <xdr:sp macro="" textlink="">
      <xdr:nvSpPr>
        <xdr:cNvPr id="446" name="フローチャート: 判断 445"/>
        <xdr:cNvSpPr/>
      </xdr:nvSpPr>
      <xdr:spPr>
        <a:xfrm>
          <a:off x="1403604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151765</xdr:rowOff>
    </xdr:from>
    <xdr:ext cx="735965" cy="259080"/>
    <xdr:sp macro="" textlink="">
      <xdr:nvSpPr>
        <xdr:cNvPr id="447" name="テキスト ボックス 446"/>
        <xdr:cNvSpPr txBox="1"/>
      </xdr:nvSpPr>
      <xdr:spPr>
        <a:xfrm>
          <a:off x="13746480" y="135248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167640</xdr:rowOff>
    </xdr:from>
    <xdr:to xmlns:xdr="http://schemas.openxmlformats.org/drawingml/2006/spreadsheetDrawing">
      <xdr:col>73</xdr:col>
      <xdr:colOff>179705</xdr:colOff>
      <xdr:row>78</xdr:row>
      <xdr:rowOff>137795</xdr:rowOff>
    </xdr:to>
    <xdr:cxnSp macro="">
      <xdr:nvCxnSpPr>
        <xdr:cNvPr id="448" name="直線コネクタ 447"/>
        <xdr:cNvCxnSpPr/>
      </xdr:nvCxnSpPr>
      <xdr:spPr>
        <a:xfrm>
          <a:off x="12491720" y="13369290"/>
          <a:ext cx="8064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163195</xdr:rowOff>
    </xdr:from>
    <xdr:to xmlns:xdr="http://schemas.openxmlformats.org/drawingml/2006/spreadsheetDrawing">
      <xdr:col>74</xdr:col>
      <xdr:colOff>31750</xdr:colOff>
      <xdr:row>79</xdr:row>
      <xdr:rowOff>93345</xdr:rowOff>
    </xdr:to>
    <xdr:sp macro="" textlink="">
      <xdr:nvSpPr>
        <xdr:cNvPr id="449" name="フローチャート: 判断 448"/>
        <xdr:cNvSpPr/>
      </xdr:nvSpPr>
      <xdr:spPr>
        <a:xfrm>
          <a:off x="13248640" y="135362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78105</xdr:rowOff>
    </xdr:from>
    <xdr:ext cx="762000" cy="258445"/>
    <xdr:sp macro="" textlink="">
      <xdr:nvSpPr>
        <xdr:cNvPr id="450" name="テキスト ボックス 449"/>
        <xdr:cNvSpPr txBox="1"/>
      </xdr:nvSpPr>
      <xdr:spPr>
        <a:xfrm>
          <a:off x="1293876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135255</xdr:rowOff>
    </xdr:from>
    <xdr:to xmlns:xdr="http://schemas.openxmlformats.org/drawingml/2006/spreadsheetDrawing">
      <xdr:col>69</xdr:col>
      <xdr:colOff>92075</xdr:colOff>
      <xdr:row>77</xdr:row>
      <xdr:rowOff>167640</xdr:rowOff>
    </xdr:to>
    <xdr:cxnSp macro="">
      <xdr:nvCxnSpPr>
        <xdr:cNvPr id="451" name="直線コネクタ 450"/>
        <xdr:cNvCxnSpPr/>
      </xdr:nvCxnSpPr>
      <xdr:spPr>
        <a:xfrm>
          <a:off x="11684000" y="13336905"/>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21590</xdr:rowOff>
    </xdr:from>
    <xdr:to xmlns:xdr="http://schemas.openxmlformats.org/drawingml/2006/spreadsheetDrawing">
      <xdr:col>69</xdr:col>
      <xdr:colOff>142875</xdr:colOff>
      <xdr:row>78</xdr:row>
      <xdr:rowOff>123190</xdr:rowOff>
    </xdr:to>
    <xdr:sp macro="" textlink="">
      <xdr:nvSpPr>
        <xdr:cNvPr id="452" name="フローチャート: 判断 451"/>
        <xdr:cNvSpPr/>
      </xdr:nvSpPr>
      <xdr:spPr>
        <a:xfrm>
          <a:off x="1244092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107950</xdr:rowOff>
    </xdr:from>
    <xdr:ext cx="762000" cy="259080"/>
    <xdr:sp macro="" textlink="">
      <xdr:nvSpPr>
        <xdr:cNvPr id="453" name="テキスト ボックス 452"/>
        <xdr:cNvSpPr txBox="1"/>
      </xdr:nvSpPr>
      <xdr:spPr>
        <a:xfrm>
          <a:off x="1215136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139065</xdr:rowOff>
    </xdr:from>
    <xdr:to xmlns:xdr="http://schemas.openxmlformats.org/drawingml/2006/spreadsheetDrawing">
      <xdr:col>65</xdr:col>
      <xdr:colOff>53975</xdr:colOff>
      <xdr:row>78</xdr:row>
      <xdr:rowOff>69215</xdr:rowOff>
    </xdr:to>
    <xdr:sp macro="" textlink="">
      <xdr:nvSpPr>
        <xdr:cNvPr id="454" name="フローチャート: 判断 453"/>
        <xdr:cNvSpPr/>
      </xdr:nvSpPr>
      <xdr:spPr>
        <a:xfrm>
          <a:off x="11653520" y="133407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53975</xdr:rowOff>
    </xdr:from>
    <xdr:ext cx="762000" cy="258445"/>
    <xdr:sp macro="" textlink="">
      <xdr:nvSpPr>
        <xdr:cNvPr id="455" name="テキスト ボックス 454"/>
        <xdr:cNvSpPr txBox="1"/>
      </xdr:nvSpPr>
      <xdr:spPr>
        <a:xfrm>
          <a:off x="11343640" y="1342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56" name="テキスト ボックス 455"/>
        <xdr:cNvSpPr txBox="1"/>
      </xdr:nvSpPr>
      <xdr:spPr>
        <a:xfrm>
          <a:off x="146481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57" name="テキスト ボックス 456"/>
        <xdr:cNvSpPr txBox="1"/>
      </xdr:nvSpPr>
      <xdr:spPr>
        <a:xfrm>
          <a:off x="138912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58" name="テキスト ボックス 457"/>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9" name="テキスト ボックス 458"/>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60" name="テキスト ボックス 459"/>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122555</xdr:rowOff>
    </xdr:from>
    <xdr:to xmlns:xdr="http://schemas.openxmlformats.org/drawingml/2006/spreadsheetDrawing">
      <xdr:col>82</xdr:col>
      <xdr:colOff>158750</xdr:colOff>
      <xdr:row>76</xdr:row>
      <xdr:rowOff>52705</xdr:rowOff>
    </xdr:to>
    <xdr:sp macro="" textlink="">
      <xdr:nvSpPr>
        <xdr:cNvPr id="461" name="楕円 460"/>
        <xdr:cNvSpPr/>
      </xdr:nvSpPr>
      <xdr:spPr>
        <a:xfrm>
          <a:off x="1479296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74</xdr:row>
      <xdr:rowOff>139065</xdr:rowOff>
    </xdr:from>
    <xdr:ext cx="762000" cy="259080"/>
    <xdr:sp macro="" textlink="">
      <xdr:nvSpPr>
        <xdr:cNvPr id="462" name="公債費以外該当値テキスト"/>
        <xdr:cNvSpPr txBox="1"/>
      </xdr:nvSpPr>
      <xdr:spPr>
        <a:xfrm>
          <a:off x="14915515" y="1282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10795</xdr:rowOff>
    </xdr:from>
    <xdr:to xmlns:xdr="http://schemas.openxmlformats.org/drawingml/2006/spreadsheetDrawing">
      <xdr:col>78</xdr:col>
      <xdr:colOff>120650</xdr:colOff>
      <xdr:row>78</xdr:row>
      <xdr:rowOff>112395</xdr:rowOff>
    </xdr:to>
    <xdr:sp macro="" textlink="">
      <xdr:nvSpPr>
        <xdr:cNvPr id="463" name="楕円 462"/>
        <xdr:cNvSpPr/>
      </xdr:nvSpPr>
      <xdr:spPr>
        <a:xfrm>
          <a:off x="1403604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122555</xdr:rowOff>
    </xdr:from>
    <xdr:ext cx="735965" cy="258445"/>
    <xdr:sp macro="" textlink="">
      <xdr:nvSpPr>
        <xdr:cNvPr id="464" name="テキスト ボックス 463"/>
        <xdr:cNvSpPr txBox="1"/>
      </xdr:nvSpPr>
      <xdr:spPr>
        <a:xfrm>
          <a:off x="13746480" y="131527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86995</xdr:rowOff>
    </xdr:from>
    <xdr:to xmlns:xdr="http://schemas.openxmlformats.org/drawingml/2006/spreadsheetDrawing">
      <xdr:col>74</xdr:col>
      <xdr:colOff>31750</xdr:colOff>
      <xdr:row>79</xdr:row>
      <xdr:rowOff>17780</xdr:rowOff>
    </xdr:to>
    <xdr:sp macro="" textlink="">
      <xdr:nvSpPr>
        <xdr:cNvPr id="465" name="楕円 464"/>
        <xdr:cNvSpPr/>
      </xdr:nvSpPr>
      <xdr:spPr>
        <a:xfrm>
          <a:off x="13248640" y="134600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27305</xdr:rowOff>
    </xdr:from>
    <xdr:ext cx="762000" cy="259080"/>
    <xdr:sp macro="" textlink="">
      <xdr:nvSpPr>
        <xdr:cNvPr id="466" name="テキスト ボックス 465"/>
        <xdr:cNvSpPr txBox="1"/>
      </xdr:nvSpPr>
      <xdr:spPr>
        <a:xfrm>
          <a:off x="12938760" y="1322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116840</xdr:rowOff>
    </xdr:from>
    <xdr:to xmlns:xdr="http://schemas.openxmlformats.org/drawingml/2006/spreadsheetDrawing">
      <xdr:col>69</xdr:col>
      <xdr:colOff>142875</xdr:colOff>
      <xdr:row>78</xdr:row>
      <xdr:rowOff>46990</xdr:rowOff>
    </xdr:to>
    <xdr:sp macro="" textlink="">
      <xdr:nvSpPr>
        <xdr:cNvPr id="467" name="楕円 466"/>
        <xdr:cNvSpPr/>
      </xdr:nvSpPr>
      <xdr:spPr>
        <a:xfrm>
          <a:off x="1244092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57150</xdr:rowOff>
    </xdr:from>
    <xdr:ext cx="762000" cy="259080"/>
    <xdr:sp macro="" textlink="">
      <xdr:nvSpPr>
        <xdr:cNvPr id="468" name="テキスト ボックス 467"/>
        <xdr:cNvSpPr txBox="1"/>
      </xdr:nvSpPr>
      <xdr:spPr>
        <a:xfrm>
          <a:off x="1215136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84455</xdr:rowOff>
    </xdr:from>
    <xdr:to xmlns:xdr="http://schemas.openxmlformats.org/drawingml/2006/spreadsheetDrawing">
      <xdr:col>65</xdr:col>
      <xdr:colOff>53975</xdr:colOff>
      <xdr:row>78</xdr:row>
      <xdr:rowOff>14605</xdr:rowOff>
    </xdr:to>
    <xdr:sp macro="" textlink="">
      <xdr:nvSpPr>
        <xdr:cNvPr id="469" name="楕円 468"/>
        <xdr:cNvSpPr/>
      </xdr:nvSpPr>
      <xdr:spPr>
        <a:xfrm>
          <a:off x="11653520" y="13286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24765</xdr:rowOff>
    </xdr:from>
    <xdr:ext cx="762000" cy="259080"/>
    <xdr:sp macro="" textlink="">
      <xdr:nvSpPr>
        <xdr:cNvPr id="470" name="テキスト ボックス 469"/>
        <xdr:cNvSpPr txBox="1"/>
      </xdr:nvSpPr>
      <xdr:spPr>
        <a:xfrm>
          <a:off x="11343640" y="1305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0845" cy="269240"/>
    <xdr:sp macro="" textlink="">
      <xdr:nvSpPr>
        <xdr:cNvPr id="29" name="テキスト ボックス 28"/>
        <xdr:cNvSpPr txBox="1"/>
      </xdr:nvSpPr>
      <xdr:spPr>
        <a:xfrm>
          <a:off x="1524000" y="1236980"/>
          <a:ext cx="41084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61365" cy="252730"/>
    <xdr:sp macro="" textlink="">
      <xdr:nvSpPr>
        <xdr:cNvPr id="31" name="テキスト ボックス 30"/>
        <xdr:cNvSpPr txBox="1"/>
      </xdr:nvSpPr>
      <xdr:spPr>
        <a:xfrm>
          <a:off x="1250950" y="37287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61365" cy="252730"/>
    <xdr:sp macro="" textlink="">
      <xdr:nvSpPr>
        <xdr:cNvPr id="33" name="テキスト ボックス 32"/>
        <xdr:cNvSpPr txBox="1"/>
      </xdr:nvSpPr>
      <xdr:spPr>
        <a:xfrm>
          <a:off x="1250950" y="33566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61365" cy="252730"/>
    <xdr:sp macro="" textlink="">
      <xdr:nvSpPr>
        <xdr:cNvPr id="35" name="テキスト ボックス 34"/>
        <xdr:cNvSpPr txBox="1"/>
      </xdr:nvSpPr>
      <xdr:spPr>
        <a:xfrm>
          <a:off x="1250950" y="298386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61365" cy="252730"/>
    <xdr:sp macro="" textlink="">
      <xdr:nvSpPr>
        <xdr:cNvPr id="37" name="テキスト ボックス 36"/>
        <xdr:cNvSpPr txBox="1"/>
      </xdr:nvSpPr>
      <xdr:spPr>
        <a:xfrm>
          <a:off x="1250950" y="261112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9" name="テキスト ボックス 38"/>
        <xdr:cNvSpPr txBox="1"/>
      </xdr:nvSpPr>
      <xdr:spPr>
        <a:xfrm>
          <a:off x="1250950" y="223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250950" y="1849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61365" cy="256540"/>
    <xdr:sp macro="" textlink="">
      <xdr:nvSpPr>
        <xdr:cNvPr id="43" name="テキスト ボックス 42"/>
        <xdr:cNvSpPr txBox="1"/>
      </xdr:nvSpPr>
      <xdr:spPr>
        <a:xfrm>
          <a:off x="1250950" y="14706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34290</xdr:rowOff>
    </xdr:from>
    <xdr:to xmlns:xdr="http://schemas.openxmlformats.org/drawingml/2006/spreadsheetDrawing">
      <xdr:col>29</xdr:col>
      <xdr:colOff>127000</xdr:colOff>
      <xdr:row>20</xdr:row>
      <xdr:rowOff>21590</xdr:rowOff>
    </xdr:to>
    <xdr:cxnSp macro="">
      <xdr:nvCxnSpPr>
        <xdr:cNvPr id="45" name="直線コネクタ 44"/>
        <xdr:cNvCxnSpPr/>
      </xdr:nvCxnSpPr>
      <xdr:spPr>
        <a:xfrm flipV="1">
          <a:off x="5099050" y="1927860"/>
          <a:ext cx="0" cy="15113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31750</xdr:rowOff>
    </xdr:from>
    <xdr:ext cx="762000" cy="252730"/>
    <xdr:sp macro="" textlink="">
      <xdr:nvSpPr>
        <xdr:cNvPr id="46" name="人口1人当たり決算額の推移最小値テキスト130"/>
        <xdr:cNvSpPr txBox="1"/>
      </xdr:nvSpPr>
      <xdr:spPr>
        <a:xfrm>
          <a:off x="5168900" y="3449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21590</xdr:rowOff>
    </xdr:from>
    <xdr:to xmlns:xdr="http://schemas.openxmlformats.org/drawingml/2006/spreadsheetDrawing">
      <xdr:col>30</xdr:col>
      <xdr:colOff>25400</xdr:colOff>
      <xdr:row>20</xdr:row>
      <xdr:rowOff>21590</xdr:rowOff>
    </xdr:to>
    <xdr:cxnSp macro="">
      <xdr:nvCxnSpPr>
        <xdr:cNvPr id="47" name="直線コネクタ 46"/>
        <xdr:cNvCxnSpPr/>
      </xdr:nvCxnSpPr>
      <xdr:spPr>
        <a:xfrm>
          <a:off x="5010150" y="34391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120650</xdr:rowOff>
    </xdr:from>
    <xdr:ext cx="762000" cy="258445"/>
    <xdr:sp macro="" textlink="">
      <xdr:nvSpPr>
        <xdr:cNvPr id="48" name="人口1人当たり決算額の推移最大値テキスト130"/>
        <xdr:cNvSpPr txBox="1"/>
      </xdr:nvSpPr>
      <xdr:spPr>
        <a:xfrm>
          <a:off x="5168900" y="167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34290</xdr:rowOff>
    </xdr:from>
    <xdr:to xmlns:xdr="http://schemas.openxmlformats.org/drawingml/2006/spreadsheetDrawing">
      <xdr:col>30</xdr:col>
      <xdr:colOff>25400</xdr:colOff>
      <xdr:row>11</xdr:row>
      <xdr:rowOff>34290</xdr:rowOff>
    </xdr:to>
    <xdr:cxnSp macro="">
      <xdr:nvCxnSpPr>
        <xdr:cNvPr id="49" name="直線コネクタ 48"/>
        <xdr:cNvCxnSpPr/>
      </xdr:nvCxnSpPr>
      <xdr:spPr>
        <a:xfrm>
          <a:off x="5010150" y="19278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20</xdr:row>
      <xdr:rowOff>11430</xdr:rowOff>
    </xdr:from>
    <xdr:to xmlns:xdr="http://schemas.openxmlformats.org/drawingml/2006/spreadsheetDrawing">
      <xdr:col>29</xdr:col>
      <xdr:colOff>127000</xdr:colOff>
      <xdr:row>20</xdr:row>
      <xdr:rowOff>21590</xdr:rowOff>
    </xdr:to>
    <xdr:cxnSp macro="">
      <xdr:nvCxnSpPr>
        <xdr:cNvPr id="50" name="直線コネクタ 49"/>
        <xdr:cNvCxnSpPr/>
      </xdr:nvCxnSpPr>
      <xdr:spPr>
        <a:xfrm>
          <a:off x="4508500" y="3429000"/>
          <a:ext cx="59055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102870</xdr:rowOff>
    </xdr:from>
    <xdr:ext cx="762000" cy="252730"/>
    <xdr:sp macro="" textlink="">
      <xdr:nvSpPr>
        <xdr:cNvPr id="51" name="人口1人当たり決算額の推移平均値テキスト130"/>
        <xdr:cNvSpPr txBox="1"/>
      </xdr:nvSpPr>
      <xdr:spPr>
        <a:xfrm>
          <a:off x="5168900" y="26822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86360</xdr:rowOff>
    </xdr:from>
    <xdr:to xmlns:xdr="http://schemas.openxmlformats.org/drawingml/2006/spreadsheetDrawing">
      <xdr:col>29</xdr:col>
      <xdr:colOff>171450</xdr:colOff>
      <xdr:row>17</xdr:row>
      <xdr:rowOff>17780</xdr:rowOff>
    </xdr:to>
    <xdr:sp macro="" textlink="">
      <xdr:nvSpPr>
        <xdr:cNvPr id="52" name="フローチャート: 判断 51"/>
        <xdr:cNvSpPr/>
      </xdr:nvSpPr>
      <xdr:spPr>
        <a:xfrm>
          <a:off x="5048250" y="283337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20</xdr:row>
      <xdr:rowOff>11430</xdr:rowOff>
    </xdr:from>
    <xdr:to xmlns:xdr="http://schemas.openxmlformats.org/drawingml/2006/spreadsheetDrawing">
      <xdr:col>26</xdr:col>
      <xdr:colOff>50800</xdr:colOff>
      <xdr:row>20</xdr:row>
      <xdr:rowOff>33020</xdr:rowOff>
    </xdr:to>
    <xdr:cxnSp macro="">
      <xdr:nvCxnSpPr>
        <xdr:cNvPr id="53" name="直線コネクタ 52"/>
        <xdr:cNvCxnSpPr/>
      </xdr:nvCxnSpPr>
      <xdr:spPr>
        <a:xfrm flipV="1">
          <a:off x="3886200" y="3429000"/>
          <a:ext cx="6223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107315</xdr:rowOff>
    </xdr:from>
    <xdr:to xmlns:xdr="http://schemas.openxmlformats.org/drawingml/2006/spreadsheetDrawing">
      <xdr:col>26</xdr:col>
      <xdr:colOff>101600</xdr:colOff>
      <xdr:row>17</xdr:row>
      <xdr:rowOff>39370</xdr:rowOff>
    </xdr:to>
    <xdr:sp macro="" textlink="">
      <xdr:nvSpPr>
        <xdr:cNvPr id="54" name="フローチャート: 判断 53"/>
        <xdr:cNvSpPr/>
      </xdr:nvSpPr>
      <xdr:spPr>
        <a:xfrm>
          <a:off x="4457700" y="285432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49530</xdr:rowOff>
    </xdr:from>
    <xdr:ext cx="735965" cy="252730"/>
    <xdr:sp macro="" textlink="">
      <xdr:nvSpPr>
        <xdr:cNvPr id="55" name="テキスト ボックス 54"/>
        <xdr:cNvSpPr txBox="1"/>
      </xdr:nvSpPr>
      <xdr:spPr>
        <a:xfrm>
          <a:off x="4165600" y="2628900"/>
          <a:ext cx="7359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20</xdr:row>
      <xdr:rowOff>33020</xdr:rowOff>
    </xdr:from>
    <xdr:to xmlns:xdr="http://schemas.openxmlformats.org/drawingml/2006/spreadsheetDrawing">
      <xdr:col>22</xdr:col>
      <xdr:colOff>114300</xdr:colOff>
      <xdr:row>20</xdr:row>
      <xdr:rowOff>60960</xdr:rowOff>
    </xdr:to>
    <xdr:cxnSp macro="">
      <xdr:nvCxnSpPr>
        <xdr:cNvPr id="56" name="直線コネクタ 55"/>
        <xdr:cNvCxnSpPr/>
      </xdr:nvCxnSpPr>
      <xdr:spPr>
        <a:xfrm flipV="1">
          <a:off x="3257550" y="3450590"/>
          <a:ext cx="62865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6985</xdr:rowOff>
    </xdr:from>
    <xdr:to xmlns:xdr="http://schemas.openxmlformats.org/drawingml/2006/spreadsheetDrawing">
      <xdr:col>22</xdr:col>
      <xdr:colOff>165100</xdr:colOff>
      <xdr:row>17</xdr:row>
      <xdr:rowOff>106680</xdr:rowOff>
    </xdr:to>
    <xdr:sp macro="" textlink="">
      <xdr:nvSpPr>
        <xdr:cNvPr id="57" name="フローチャート: 判断 56"/>
        <xdr:cNvSpPr/>
      </xdr:nvSpPr>
      <xdr:spPr>
        <a:xfrm>
          <a:off x="3835400" y="292163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116840</xdr:rowOff>
    </xdr:from>
    <xdr:ext cx="762000" cy="253365"/>
    <xdr:sp macro="" textlink="">
      <xdr:nvSpPr>
        <xdr:cNvPr id="58" name="テキスト ボックス 57"/>
        <xdr:cNvSpPr txBox="1"/>
      </xdr:nvSpPr>
      <xdr:spPr>
        <a:xfrm>
          <a:off x="3543300" y="2696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20</xdr:row>
      <xdr:rowOff>60960</xdr:rowOff>
    </xdr:from>
    <xdr:to xmlns:xdr="http://schemas.openxmlformats.org/drawingml/2006/spreadsheetDrawing">
      <xdr:col>18</xdr:col>
      <xdr:colOff>171450</xdr:colOff>
      <xdr:row>20</xdr:row>
      <xdr:rowOff>67945</xdr:rowOff>
    </xdr:to>
    <xdr:cxnSp macro="">
      <xdr:nvCxnSpPr>
        <xdr:cNvPr id="59" name="直線コネクタ 58"/>
        <xdr:cNvCxnSpPr/>
      </xdr:nvCxnSpPr>
      <xdr:spPr>
        <a:xfrm flipV="1">
          <a:off x="2622550" y="3478530"/>
          <a:ext cx="6350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35560</xdr:rowOff>
    </xdr:from>
    <xdr:to xmlns:xdr="http://schemas.openxmlformats.org/drawingml/2006/spreadsheetDrawing">
      <xdr:col>19</xdr:col>
      <xdr:colOff>38100</xdr:colOff>
      <xdr:row>17</xdr:row>
      <xdr:rowOff>134620</xdr:rowOff>
    </xdr:to>
    <xdr:sp macro="" textlink="">
      <xdr:nvSpPr>
        <xdr:cNvPr id="60" name="フローチャート: 判断 59"/>
        <xdr:cNvSpPr/>
      </xdr:nvSpPr>
      <xdr:spPr>
        <a:xfrm>
          <a:off x="3213100" y="295021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144780</xdr:rowOff>
    </xdr:from>
    <xdr:ext cx="762000" cy="252095"/>
    <xdr:sp macro="" textlink="">
      <xdr:nvSpPr>
        <xdr:cNvPr id="61" name="テキスト ボックス 60"/>
        <xdr:cNvSpPr txBox="1"/>
      </xdr:nvSpPr>
      <xdr:spPr>
        <a:xfrm>
          <a:off x="2914650" y="2724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61595</xdr:rowOff>
    </xdr:from>
    <xdr:to xmlns:xdr="http://schemas.openxmlformats.org/drawingml/2006/spreadsheetDrawing">
      <xdr:col>15</xdr:col>
      <xdr:colOff>101600</xdr:colOff>
      <xdr:row>17</xdr:row>
      <xdr:rowOff>161925</xdr:rowOff>
    </xdr:to>
    <xdr:sp macro="" textlink="">
      <xdr:nvSpPr>
        <xdr:cNvPr id="62" name="フローチャート: 判断 61"/>
        <xdr:cNvSpPr/>
      </xdr:nvSpPr>
      <xdr:spPr>
        <a:xfrm>
          <a:off x="2571750" y="297624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3810</xdr:rowOff>
    </xdr:from>
    <xdr:ext cx="761365" cy="253365"/>
    <xdr:sp macro="" textlink="">
      <xdr:nvSpPr>
        <xdr:cNvPr id="63" name="テキスト ボックス 62"/>
        <xdr:cNvSpPr txBox="1"/>
      </xdr:nvSpPr>
      <xdr:spPr>
        <a:xfrm>
          <a:off x="2279650" y="2750820"/>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4" name="テキスト ボックス 63"/>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19</xdr:row>
      <xdr:rowOff>140335</xdr:rowOff>
    </xdr:from>
    <xdr:to xmlns:xdr="http://schemas.openxmlformats.org/drawingml/2006/spreadsheetDrawing">
      <xdr:col>29</xdr:col>
      <xdr:colOff>171450</xdr:colOff>
      <xdr:row>20</xdr:row>
      <xdr:rowOff>71755</xdr:rowOff>
    </xdr:to>
    <xdr:sp macro="" textlink="">
      <xdr:nvSpPr>
        <xdr:cNvPr id="69" name="楕円 68"/>
        <xdr:cNvSpPr/>
      </xdr:nvSpPr>
      <xdr:spPr>
        <a:xfrm>
          <a:off x="5048250" y="339026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19</xdr:row>
      <xdr:rowOff>50800</xdr:rowOff>
    </xdr:from>
    <xdr:ext cx="762000" cy="252730"/>
    <xdr:sp macro="" textlink="">
      <xdr:nvSpPr>
        <xdr:cNvPr id="70" name="人口1人当たり決算額の推移該当値テキスト130"/>
        <xdr:cNvSpPr txBox="1"/>
      </xdr:nvSpPr>
      <xdr:spPr>
        <a:xfrm>
          <a:off x="5168900" y="33007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128905</xdr:rowOff>
    </xdr:from>
    <xdr:to xmlns:xdr="http://schemas.openxmlformats.org/drawingml/2006/spreadsheetDrawing">
      <xdr:col>26</xdr:col>
      <xdr:colOff>101600</xdr:colOff>
      <xdr:row>20</xdr:row>
      <xdr:rowOff>60960</xdr:rowOff>
    </xdr:to>
    <xdr:sp macro="" textlink="">
      <xdr:nvSpPr>
        <xdr:cNvPr id="71" name="楕円 70"/>
        <xdr:cNvSpPr/>
      </xdr:nvSpPr>
      <xdr:spPr>
        <a:xfrm>
          <a:off x="4457700" y="33788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20</xdr:row>
      <xdr:rowOff>45720</xdr:rowOff>
    </xdr:from>
    <xdr:ext cx="735965" cy="253365"/>
    <xdr:sp macro="" textlink="">
      <xdr:nvSpPr>
        <xdr:cNvPr id="72" name="テキスト ボックス 71"/>
        <xdr:cNvSpPr txBox="1"/>
      </xdr:nvSpPr>
      <xdr:spPr>
        <a:xfrm>
          <a:off x="4165600" y="3463290"/>
          <a:ext cx="7359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151130</xdr:rowOff>
    </xdr:from>
    <xdr:to xmlns:xdr="http://schemas.openxmlformats.org/drawingml/2006/spreadsheetDrawing">
      <xdr:col>22</xdr:col>
      <xdr:colOff>165100</xdr:colOff>
      <xdr:row>20</xdr:row>
      <xdr:rowOff>82550</xdr:rowOff>
    </xdr:to>
    <xdr:sp macro="" textlink="">
      <xdr:nvSpPr>
        <xdr:cNvPr id="73" name="楕円 72"/>
        <xdr:cNvSpPr/>
      </xdr:nvSpPr>
      <xdr:spPr>
        <a:xfrm>
          <a:off x="3835400" y="340106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20</xdr:row>
      <xdr:rowOff>67945</xdr:rowOff>
    </xdr:from>
    <xdr:ext cx="762000" cy="252730"/>
    <xdr:sp macro="" textlink="">
      <xdr:nvSpPr>
        <xdr:cNvPr id="74" name="テキスト ボックス 73"/>
        <xdr:cNvSpPr txBox="1"/>
      </xdr:nvSpPr>
      <xdr:spPr>
        <a:xfrm>
          <a:off x="3543300" y="3485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20</xdr:row>
      <xdr:rowOff>11430</xdr:rowOff>
    </xdr:from>
    <xdr:to xmlns:xdr="http://schemas.openxmlformats.org/drawingml/2006/spreadsheetDrawing">
      <xdr:col>19</xdr:col>
      <xdr:colOff>38100</xdr:colOff>
      <xdr:row>20</xdr:row>
      <xdr:rowOff>110490</xdr:rowOff>
    </xdr:to>
    <xdr:sp macro="" textlink="">
      <xdr:nvSpPr>
        <xdr:cNvPr id="75" name="楕円 74"/>
        <xdr:cNvSpPr/>
      </xdr:nvSpPr>
      <xdr:spPr>
        <a:xfrm>
          <a:off x="3213100" y="342900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20</xdr:row>
      <xdr:rowOff>95250</xdr:rowOff>
    </xdr:from>
    <xdr:ext cx="762000" cy="253365"/>
    <xdr:sp macro="" textlink="">
      <xdr:nvSpPr>
        <xdr:cNvPr id="76" name="テキスト ボックス 75"/>
        <xdr:cNvSpPr txBox="1"/>
      </xdr:nvSpPr>
      <xdr:spPr>
        <a:xfrm>
          <a:off x="2914650" y="3512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20</xdr:row>
      <xdr:rowOff>17780</xdr:rowOff>
    </xdr:from>
    <xdr:to xmlns:xdr="http://schemas.openxmlformats.org/drawingml/2006/spreadsheetDrawing">
      <xdr:col>15</xdr:col>
      <xdr:colOff>101600</xdr:colOff>
      <xdr:row>20</xdr:row>
      <xdr:rowOff>117475</xdr:rowOff>
    </xdr:to>
    <xdr:sp macro="" textlink="">
      <xdr:nvSpPr>
        <xdr:cNvPr id="77" name="楕円 76"/>
        <xdr:cNvSpPr/>
      </xdr:nvSpPr>
      <xdr:spPr>
        <a:xfrm>
          <a:off x="2571750" y="343535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102870</xdr:rowOff>
    </xdr:from>
    <xdr:ext cx="761365" cy="252730"/>
    <xdr:sp macro="" textlink="">
      <xdr:nvSpPr>
        <xdr:cNvPr id="78" name="テキスト ボックス 77"/>
        <xdr:cNvSpPr txBox="1"/>
      </xdr:nvSpPr>
      <xdr:spPr>
        <a:xfrm>
          <a:off x="2279650" y="352044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9" name="楕円 88"/>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10845" cy="272415"/>
    <xdr:sp macro="" textlink="">
      <xdr:nvSpPr>
        <xdr:cNvPr id="92" name="テキスト ボックス 91"/>
        <xdr:cNvSpPr txBox="1"/>
      </xdr:nvSpPr>
      <xdr:spPr>
        <a:xfrm>
          <a:off x="1524000" y="5166995"/>
          <a:ext cx="4108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4" name="直線コネクタ 93"/>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6" name="テキスト ボックス 95"/>
        <xdr:cNvSpPr txBox="1"/>
      </xdr:nvSpPr>
      <xdr:spPr>
        <a:xfrm>
          <a:off x="125095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8" name="テキスト ボックス 97"/>
        <xdr:cNvSpPr txBox="1"/>
      </xdr:nvSpPr>
      <xdr:spPr>
        <a:xfrm>
          <a:off x="125095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0" name="テキスト ボックス 99"/>
        <xdr:cNvSpPr txBox="1"/>
      </xdr:nvSpPr>
      <xdr:spPr>
        <a:xfrm>
          <a:off x="125095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2" name="テキスト ボックス 101"/>
        <xdr:cNvSpPr txBox="1"/>
      </xdr:nvSpPr>
      <xdr:spPr>
        <a:xfrm>
          <a:off x="125095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4" name="テキスト ボックス 103"/>
        <xdr:cNvSpPr txBox="1"/>
      </xdr:nvSpPr>
      <xdr:spPr>
        <a:xfrm>
          <a:off x="125095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302260</xdr:rowOff>
    </xdr:from>
    <xdr:to xmlns:xdr="http://schemas.openxmlformats.org/drawingml/2006/spreadsheetDrawing">
      <xdr:col>29</xdr:col>
      <xdr:colOff>127000</xdr:colOff>
      <xdr:row>37</xdr:row>
      <xdr:rowOff>165100</xdr:rowOff>
    </xdr:to>
    <xdr:cxnSp macro="">
      <xdr:nvCxnSpPr>
        <xdr:cNvPr id="106" name="直線コネクタ 105"/>
        <xdr:cNvCxnSpPr/>
      </xdr:nvCxnSpPr>
      <xdr:spPr>
        <a:xfrm flipV="1">
          <a:off x="5099050" y="6120130"/>
          <a:ext cx="0" cy="1062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137160</xdr:rowOff>
    </xdr:from>
    <xdr:ext cx="762000" cy="257810"/>
    <xdr:sp macro="" textlink="">
      <xdr:nvSpPr>
        <xdr:cNvPr id="107" name="人口1人当たり決算額の推移最小値テキスト445"/>
        <xdr:cNvSpPr txBox="1"/>
      </xdr:nvSpPr>
      <xdr:spPr>
        <a:xfrm>
          <a:off x="5168900" y="7155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165100</xdr:rowOff>
    </xdr:from>
    <xdr:to xmlns:xdr="http://schemas.openxmlformats.org/drawingml/2006/spreadsheetDrawing">
      <xdr:col>30</xdr:col>
      <xdr:colOff>25400</xdr:colOff>
      <xdr:row>37</xdr:row>
      <xdr:rowOff>165100</xdr:rowOff>
    </xdr:to>
    <xdr:cxnSp macro="">
      <xdr:nvCxnSpPr>
        <xdr:cNvPr id="108" name="直線コネクタ 107"/>
        <xdr:cNvCxnSpPr/>
      </xdr:nvCxnSpPr>
      <xdr:spPr>
        <a:xfrm>
          <a:off x="5010150" y="71831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45720</xdr:rowOff>
    </xdr:from>
    <xdr:ext cx="762000" cy="259715"/>
    <xdr:sp macro="" textlink="">
      <xdr:nvSpPr>
        <xdr:cNvPr id="109" name="人口1人当たり決算額の推移最大値テキスト445"/>
        <xdr:cNvSpPr txBox="1"/>
      </xdr:nvSpPr>
      <xdr:spPr>
        <a:xfrm>
          <a:off x="5168900" y="58635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302260</xdr:rowOff>
    </xdr:from>
    <xdr:to xmlns:xdr="http://schemas.openxmlformats.org/drawingml/2006/spreadsheetDrawing">
      <xdr:col>30</xdr:col>
      <xdr:colOff>25400</xdr:colOff>
      <xdr:row>33</xdr:row>
      <xdr:rowOff>302260</xdr:rowOff>
    </xdr:to>
    <xdr:cxnSp macro="">
      <xdr:nvCxnSpPr>
        <xdr:cNvPr id="110" name="直線コネクタ 109"/>
        <xdr:cNvCxnSpPr/>
      </xdr:nvCxnSpPr>
      <xdr:spPr>
        <a:xfrm>
          <a:off x="5010150" y="61201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45720</xdr:rowOff>
    </xdr:from>
    <xdr:to xmlns:xdr="http://schemas.openxmlformats.org/drawingml/2006/spreadsheetDrawing">
      <xdr:col>29</xdr:col>
      <xdr:colOff>127000</xdr:colOff>
      <xdr:row>36</xdr:row>
      <xdr:rowOff>50800</xdr:rowOff>
    </xdr:to>
    <xdr:cxnSp macro="">
      <xdr:nvCxnSpPr>
        <xdr:cNvPr id="111" name="直線コネクタ 110"/>
        <xdr:cNvCxnSpPr/>
      </xdr:nvCxnSpPr>
      <xdr:spPr>
        <a:xfrm flipV="1">
          <a:off x="4508500" y="6892290"/>
          <a:ext cx="59055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84455</xdr:rowOff>
    </xdr:from>
    <xdr:ext cx="762000" cy="259080"/>
    <xdr:sp macro="" textlink="">
      <xdr:nvSpPr>
        <xdr:cNvPr id="112" name="人口1人当たり決算額の推移平均値テキスト445"/>
        <xdr:cNvSpPr txBox="1"/>
      </xdr:nvSpPr>
      <xdr:spPr>
        <a:xfrm>
          <a:off x="5168900" y="65881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240665</xdr:rowOff>
    </xdr:from>
    <xdr:to xmlns:xdr="http://schemas.openxmlformats.org/drawingml/2006/spreadsheetDrawing">
      <xdr:col>29</xdr:col>
      <xdr:colOff>171450</xdr:colOff>
      <xdr:row>35</xdr:row>
      <xdr:rowOff>341630</xdr:rowOff>
    </xdr:to>
    <xdr:sp macro="" textlink="">
      <xdr:nvSpPr>
        <xdr:cNvPr id="113" name="フローチャート: 判断 112"/>
        <xdr:cNvSpPr/>
      </xdr:nvSpPr>
      <xdr:spPr>
        <a:xfrm>
          <a:off x="5048250" y="6744335"/>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330835</xdr:rowOff>
    </xdr:from>
    <xdr:to xmlns:xdr="http://schemas.openxmlformats.org/drawingml/2006/spreadsheetDrawing">
      <xdr:col>26</xdr:col>
      <xdr:colOff>50800</xdr:colOff>
      <xdr:row>36</xdr:row>
      <xdr:rowOff>50800</xdr:rowOff>
    </xdr:to>
    <xdr:cxnSp macro="">
      <xdr:nvCxnSpPr>
        <xdr:cNvPr id="114" name="直線コネクタ 113"/>
        <xdr:cNvCxnSpPr/>
      </xdr:nvCxnSpPr>
      <xdr:spPr>
        <a:xfrm>
          <a:off x="3886200" y="6834505"/>
          <a:ext cx="6223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266065</xdr:rowOff>
    </xdr:from>
    <xdr:to xmlns:xdr="http://schemas.openxmlformats.org/drawingml/2006/spreadsheetDrawing">
      <xdr:col>26</xdr:col>
      <xdr:colOff>101600</xdr:colOff>
      <xdr:row>36</xdr:row>
      <xdr:rowOff>25400</xdr:rowOff>
    </xdr:to>
    <xdr:sp macro="" textlink="">
      <xdr:nvSpPr>
        <xdr:cNvPr id="115" name="フローチャート: 判断 114"/>
        <xdr:cNvSpPr/>
      </xdr:nvSpPr>
      <xdr:spPr>
        <a:xfrm>
          <a:off x="4457700" y="67697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34925</xdr:rowOff>
    </xdr:from>
    <xdr:ext cx="735965" cy="259715"/>
    <xdr:sp macro="" textlink="">
      <xdr:nvSpPr>
        <xdr:cNvPr id="116" name="テキスト ボックス 115"/>
        <xdr:cNvSpPr txBox="1"/>
      </xdr:nvSpPr>
      <xdr:spPr>
        <a:xfrm>
          <a:off x="4165600" y="6538595"/>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35</xdr:row>
      <xdr:rowOff>330835</xdr:rowOff>
    </xdr:from>
    <xdr:to xmlns:xdr="http://schemas.openxmlformats.org/drawingml/2006/spreadsheetDrawing">
      <xdr:col>22</xdr:col>
      <xdr:colOff>114300</xdr:colOff>
      <xdr:row>36</xdr:row>
      <xdr:rowOff>49530</xdr:rowOff>
    </xdr:to>
    <xdr:cxnSp macro="">
      <xdr:nvCxnSpPr>
        <xdr:cNvPr id="117" name="直線コネクタ 116"/>
        <xdr:cNvCxnSpPr/>
      </xdr:nvCxnSpPr>
      <xdr:spPr>
        <a:xfrm flipV="1">
          <a:off x="3257550" y="6834505"/>
          <a:ext cx="62865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270510</xdr:rowOff>
    </xdr:from>
    <xdr:to xmlns:xdr="http://schemas.openxmlformats.org/drawingml/2006/spreadsheetDrawing">
      <xdr:col>22</xdr:col>
      <xdr:colOff>165100</xdr:colOff>
      <xdr:row>36</xdr:row>
      <xdr:rowOff>29210</xdr:rowOff>
    </xdr:to>
    <xdr:sp macro="" textlink="">
      <xdr:nvSpPr>
        <xdr:cNvPr id="118" name="フローチャート: 判断 117"/>
        <xdr:cNvSpPr/>
      </xdr:nvSpPr>
      <xdr:spPr>
        <a:xfrm>
          <a:off x="3835400" y="677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38735</xdr:rowOff>
    </xdr:from>
    <xdr:ext cx="762000" cy="258445"/>
    <xdr:sp macro="" textlink="">
      <xdr:nvSpPr>
        <xdr:cNvPr id="119" name="テキスト ボックス 118"/>
        <xdr:cNvSpPr txBox="1"/>
      </xdr:nvSpPr>
      <xdr:spPr>
        <a:xfrm>
          <a:off x="3543300" y="6542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316230</xdr:rowOff>
    </xdr:from>
    <xdr:to xmlns:xdr="http://schemas.openxmlformats.org/drawingml/2006/spreadsheetDrawing">
      <xdr:col>18</xdr:col>
      <xdr:colOff>171450</xdr:colOff>
      <xdr:row>36</xdr:row>
      <xdr:rowOff>49530</xdr:rowOff>
    </xdr:to>
    <xdr:cxnSp macro="">
      <xdr:nvCxnSpPr>
        <xdr:cNvPr id="120" name="直線コネクタ 119"/>
        <xdr:cNvCxnSpPr/>
      </xdr:nvCxnSpPr>
      <xdr:spPr>
        <a:xfrm>
          <a:off x="2622550" y="6819900"/>
          <a:ext cx="635000" cy="762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258445</xdr:rowOff>
    </xdr:from>
    <xdr:to xmlns:xdr="http://schemas.openxmlformats.org/drawingml/2006/spreadsheetDrawing">
      <xdr:col>19</xdr:col>
      <xdr:colOff>38100</xdr:colOff>
      <xdr:row>36</xdr:row>
      <xdr:rowOff>16510</xdr:rowOff>
    </xdr:to>
    <xdr:sp macro="" textlink="">
      <xdr:nvSpPr>
        <xdr:cNvPr id="121" name="フローチャート: 判断 120"/>
        <xdr:cNvSpPr/>
      </xdr:nvSpPr>
      <xdr:spPr>
        <a:xfrm>
          <a:off x="3213100" y="676211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26670</xdr:rowOff>
    </xdr:from>
    <xdr:ext cx="762000" cy="259715"/>
    <xdr:sp macro="" textlink="">
      <xdr:nvSpPr>
        <xdr:cNvPr id="122" name="テキスト ボックス 121"/>
        <xdr:cNvSpPr txBox="1"/>
      </xdr:nvSpPr>
      <xdr:spPr>
        <a:xfrm>
          <a:off x="2914650" y="65303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189865</xdr:rowOff>
    </xdr:from>
    <xdr:to xmlns:xdr="http://schemas.openxmlformats.org/drawingml/2006/spreadsheetDrawing">
      <xdr:col>15</xdr:col>
      <xdr:colOff>101600</xdr:colOff>
      <xdr:row>35</xdr:row>
      <xdr:rowOff>292100</xdr:rowOff>
    </xdr:to>
    <xdr:sp macro="" textlink="">
      <xdr:nvSpPr>
        <xdr:cNvPr id="123" name="フローチャート: 判断 122"/>
        <xdr:cNvSpPr/>
      </xdr:nvSpPr>
      <xdr:spPr>
        <a:xfrm>
          <a:off x="2571750" y="66935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300990</xdr:rowOff>
    </xdr:from>
    <xdr:ext cx="761365" cy="259715"/>
    <xdr:sp macro="" textlink="">
      <xdr:nvSpPr>
        <xdr:cNvPr id="124" name="テキスト ボックス 123"/>
        <xdr:cNvSpPr txBox="1"/>
      </xdr:nvSpPr>
      <xdr:spPr>
        <a:xfrm>
          <a:off x="2279650" y="64617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5" name="テキスト ボックス 124"/>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6" name="テキスト ボックス 125"/>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7" name="テキスト ボックス 126"/>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8" name="テキスト ボックス 127"/>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9" name="テキスト ボックス 128"/>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337820</xdr:rowOff>
    </xdr:from>
    <xdr:to xmlns:xdr="http://schemas.openxmlformats.org/drawingml/2006/spreadsheetDrawing">
      <xdr:col>29</xdr:col>
      <xdr:colOff>171450</xdr:colOff>
      <xdr:row>36</xdr:row>
      <xdr:rowOff>96520</xdr:rowOff>
    </xdr:to>
    <xdr:sp macro="" textlink="">
      <xdr:nvSpPr>
        <xdr:cNvPr id="130" name="楕円 129"/>
        <xdr:cNvSpPr/>
      </xdr:nvSpPr>
      <xdr:spPr>
        <a:xfrm>
          <a:off x="5048250" y="684149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309245</xdr:rowOff>
    </xdr:from>
    <xdr:ext cx="762000" cy="259080"/>
    <xdr:sp macro="" textlink="">
      <xdr:nvSpPr>
        <xdr:cNvPr id="131" name="人口1人当たり決算額の推移該当値テキスト445"/>
        <xdr:cNvSpPr txBox="1"/>
      </xdr:nvSpPr>
      <xdr:spPr>
        <a:xfrm>
          <a:off x="5168900" y="6812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342900</xdr:rowOff>
    </xdr:from>
    <xdr:to xmlns:xdr="http://schemas.openxmlformats.org/drawingml/2006/spreadsheetDrawing">
      <xdr:col>26</xdr:col>
      <xdr:colOff>101600</xdr:colOff>
      <xdr:row>36</xdr:row>
      <xdr:rowOff>101600</xdr:rowOff>
    </xdr:to>
    <xdr:sp macro="" textlink="">
      <xdr:nvSpPr>
        <xdr:cNvPr id="132" name="楕円 131"/>
        <xdr:cNvSpPr/>
      </xdr:nvSpPr>
      <xdr:spPr>
        <a:xfrm>
          <a:off x="4457700" y="684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86360</xdr:rowOff>
    </xdr:from>
    <xdr:ext cx="735965" cy="258445"/>
    <xdr:sp macro="" textlink="">
      <xdr:nvSpPr>
        <xdr:cNvPr id="133" name="テキスト ボックス 132"/>
        <xdr:cNvSpPr txBox="1"/>
      </xdr:nvSpPr>
      <xdr:spPr>
        <a:xfrm>
          <a:off x="4165600" y="69329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279400</xdr:rowOff>
    </xdr:from>
    <xdr:to xmlns:xdr="http://schemas.openxmlformats.org/drawingml/2006/spreadsheetDrawing">
      <xdr:col>22</xdr:col>
      <xdr:colOff>165100</xdr:colOff>
      <xdr:row>36</xdr:row>
      <xdr:rowOff>38100</xdr:rowOff>
    </xdr:to>
    <xdr:sp macro="" textlink="">
      <xdr:nvSpPr>
        <xdr:cNvPr id="134" name="楕円 133"/>
        <xdr:cNvSpPr/>
      </xdr:nvSpPr>
      <xdr:spPr>
        <a:xfrm>
          <a:off x="3835400" y="678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22860</xdr:rowOff>
    </xdr:from>
    <xdr:ext cx="762000" cy="259080"/>
    <xdr:sp macro="" textlink="">
      <xdr:nvSpPr>
        <xdr:cNvPr id="135" name="テキスト ボックス 134"/>
        <xdr:cNvSpPr txBox="1"/>
      </xdr:nvSpPr>
      <xdr:spPr>
        <a:xfrm>
          <a:off x="3543300" y="686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341630</xdr:rowOff>
    </xdr:from>
    <xdr:to xmlns:xdr="http://schemas.openxmlformats.org/drawingml/2006/spreadsheetDrawing">
      <xdr:col>19</xdr:col>
      <xdr:colOff>38100</xdr:colOff>
      <xdr:row>36</xdr:row>
      <xdr:rowOff>100330</xdr:rowOff>
    </xdr:to>
    <xdr:sp macro="" textlink="">
      <xdr:nvSpPr>
        <xdr:cNvPr id="136" name="楕円 135"/>
        <xdr:cNvSpPr/>
      </xdr:nvSpPr>
      <xdr:spPr>
        <a:xfrm>
          <a:off x="3213100" y="684530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85090</xdr:rowOff>
    </xdr:from>
    <xdr:ext cx="762000" cy="258445"/>
    <xdr:sp macro="" textlink="">
      <xdr:nvSpPr>
        <xdr:cNvPr id="137" name="テキスト ボックス 136"/>
        <xdr:cNvSpPr txBox="1"/>
      </xdr:nvSpPr>
      <xdr:spPr>
        <a:xfrm>
          <a:off x="2914650" y="6931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264795</xdr:rowOff>
    </xdr:from>
    <xdr:to xmlns:xdr="http://schemas.openxmlformats.org/drawingml/2006/spreadsheetDrawing">
      <xdr:col>15</xdr:col>
      <xdr:colOff>101600</xdr:colOff>
      <xdr:row>36</xdr:row>
      <xdr:rowOff>23495</xdr:rowOff>
    </xdr:to>
    <xdr:sp macro="" textlink="">
      <xdr:nvSpPr>
        <xdr:cNvPr id="138" name="楕円 137"/>
        <xdr:cNvSpPr/>
      </xdr:nvSpPr>
      <xdr:spPr>
        <a:xfrm>
          <a:off x="2571750" y="676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8255</xdr:rowOff>
    </xdr:from>
    <xdr:ext cx="761365" cy="258445"/>
    <xdr:sp macro="" textlink="">
      <xdr:nvSpPr>
        <xdr:cNvPr id="139" name="テキスト ボックス 138"/>
        <xdr:cNvSpPr txBox="1"/>
      </xdr:nvSpPr>
      <xdr:spPr>
        <a:xfrm>
          <a:off x="2279650" y="6854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145000" y="189865"/>
          <a:ext cx="35433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265"/>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12950" y="90487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470650" y="1680210"/>
          <a:ext cx="3429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9969500" y="873760"/>
          <a:ext cx="1371600" cy="1119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7260"/>
          <a:ext cx="13081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210800" y="1195705"/>
          <a:ext cx="1308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477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007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92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133330"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41350" y="27997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4135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8445"/>
    <xdr:sp macro="" textlink="">
      <xdr:nvSpPr>
        <xdr:cNvPr id="31" name="テキスト ボックス 30"/>
        <xdr:cNvSpPr txBox="1"/>
      </xdr:nvSpPr>
      <xdr:spPr>
        <a:xfrm>
          <a:off x="641350" y="3419475"/>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139065</xdr:rowOff>
    </xdr:to>
    <xdr:sp macro="" textlink="">
      <xdr:nvSpPr>
        <xdr:cNvPr id="33" name="正方形/長方形 32"/>
        <xdr:cNvSpPr/>
      </xdr:nvSpPr>
      <xdr:spPr>
        <a:xfrm>
          <a:off x="8128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139065</xdr:rowOff>
    </xdr:to>
    <xdr:sp macro="" textlink="">
      <xdr:nvSpPr>
        <xdr:cNvPr id="35" name="正方形/長方形 34"/>
        <xdr:cNvSpPr/>
      </xdr:nvSpPr>
      <xdr:spPr>
        <a:xfrm>
          <a:off x="17145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139065</xdr:rowOff>
    </xdr:to>
    <xdr:sp macro="" textlink="">
      <xdr:nvSpPr>
        <xdr:cNvPr id="37" name="正方形/長方形 36"/>
        <xdr:cNvSpPr/>
      </xdr:nvSpPr>
      <xdr:spPr>
        <a:xfrm>
          <a:off x="2743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858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250" cy="224790"/>
    <xdr:sp macro="" textlink="">
      <xdr:nvSpPr>
        <xdr:cNvPr id="40" name="テキスト ボックス 39"/>
        <xdr:cNvSpPr txBox="1"/>
      </xdr:nvSpPr>
      <xdr:spPr>
        <a:xfrm>
          <a:off x="666750" y="45358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858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111125</xdr:rowOff>
    </xdr:from>
    <xdr:ext cx="531495" cy="258445"/>
    <xdr:sp macro="" textlink="">
      <xdr:nvSpPr>
        <xdr:cNvPr id="42" name="テキスト ボックス 41"/>
        <xdr:cNvSpPr txBox="1"/>
      </xdr:nvSpPr>
      <xdr:spPr>
        <a:xfrm>
          <a:off x="211455" y="68205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98425</xdr:rowOff>
    </xdr:from>
    <xdr:to xmlns:xdr="http://schemas.openxmlformats.org/drawingml/2006/spreadsheetDrawing">
      <xdr:col>28</xdr:col>
      <xdr:colOff>114300</xdr:colOff>
      <xdr:row>39</xdr:row>
      <xdr:rowOff>98425</xdr:rowOff>
    </xdr:to>
    <xdr:cxnSp macro="">
      <xdr:nvCxnSpPr>
        <xdr:cNvPr id="43" name="直線コネクタ 42"/>
        <xdr:cNvCxnSpPr/>
      </xdr:nvCxnSpPr>
      <xdr:spPr>
        <a:xfrm>
          <a:off x="685800" y="664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8445"/>
    <xdr:sp macro="" textlink="">
      <xdr:nvSpPr>
        <xdr:cNvPr id="44" name="テキスト ボックス 43"/>
        <xdr:cNvSpPr txBox="1"/>
      </xdr:nvSpPr>
      <xdr:spPr>
        <a:xfrm>
          <a:off x="21145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114300</xdr:rowOff>
    </xdr:from>
    <xdr:to xmlns:xdr="http://schemas.openxmlformats.org/drawingml/2006/spreadsheetDrawing">
      <xdr:col>28</xdr:col>
      <xdr:colOff>114300</xdr:colOff>
      <xdr:row>37</xdr:row>
      <xdr:rowOff>114300</xdr:rowOff>
    </xdr:to>
    <xdr:cxnSp macro="">
      <xdr:nvCxnSpPr>
        <xdr:cNvPr id="45" name="直線コネクタ 44"/>
        <xdr:cNvCxnSpPr/>
      </xdr:nvCxnSpPr>
      <xdr:spPr>
        <a:xfrm>
          <a:off x="685800" y="6320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143510</xdr:rowOff>
    </xdr:from>
    <xdr:ext cx="531495" cy="258445"/>
    <xdr:sp macro="" textlink="">
      <xdr:nvSpPr>
        <xdr:cNvPr id="46" name="テキスト ボックス 45"/>
        <xdr:cNvSpPr txBox="1"/>
      </xdr:nvSpPr>
      <xdr:spPr>
        <a:xfrm>
          <a:off x="211455" y="618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685800" y="6002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7810"/>
    <xdr:sp macro="" textlink="">
      <xdr:nvSpPr>
        <xdr:cNvPr id="48" name="テキスト ボックス 47"/>
        <xdr:cNvSpPr txBox="1"/>
      </xdr:nvSpPr>
      <xdr:spPr>
        <a:xfrm>
          <a:off x="211455" y="58642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85800" y="5683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1495" cy="258445"/>
    <xdr:sp macro="" textlink="">
      <xdr:nvSpPr>
        <xdr:cNvPr id="50" name="テキスト ボックス 49"/>
        <xdr:cNvSpPr txBox="1"/>
      </xdr:nvSpPr>
      <xdr:spPr>
        <a:xfrm>
          <a:off x="211455" y="55416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85800" y="5365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21590</xdr:rowOff>
    </xdr:from>
    <xdr:ext cx="531495" cy="257810"/>
    <xdr:sp macro="" textlink="">
      <xdr:nvSpPr>
        <xdr:cNvPr id="52" name="テキスト ボックス 51"/>
        <xdr:cNvSpPr txBox="1"/>
      </xdr:nvSpPr>
      <xdr:spPr>
        <a:xfrm>
          <a:off x="211455" y="522224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8445"/>
    <xdr:sp macro="" textlink="">
      <xdr:nvSpPr>
        <xdr:cNvPr id="54" name="テキスト ボックス 53"/>
        <xdr:cNvSpPr txBox="1"/>
      </xdr:nvSpPr>
      <xdr:spPr>
        <a:xfrm>
          <a:off x="211455" y="49034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53975</xdr:rowOff>
    </xdr:from>
    <xdr:ext cx="595630" cy="258445"/>
    <xdr:sp macro="" textlink="">
      <xdr:nvSpPr>
        <xdr:cNvPr id="56" name="テキスト ボックス 55"/>
        <xdr:cNvSpPr txBox="1"/>
      </xdr:nvSpPr>
      <xdr:spPr>
        <a:xfrm>
          <a:off x="166370" y="45840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81915</xdr:rowOff>
    </xdr:to>
    <xdr:sp macro="" textlink="">
      <xdr:nvSpPr>
        <xdr:cNvPr id="57" name="人件費グラフ枠"/>
        <xdr:cNvSpPr/>
      </xdr:nvSpPr>
      <xdr:spPr>
        <a:xfrm>
          <a:off x="6858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41910</xdr:rowOff>
    </xdr:to>
    <xdr:cxnSp macro="">
      <xdr:nvCxnSpPr>
        <xdr:cNvPr id="58" name="直線コネクタ 57"/>
        <xdr:cNvCxnSpPr/>
      </xdr:nvCxnSpPr>
      <xdr:spPr>
        <a:xfrm flipV="1">
          <a:off x="4176395" y="515747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45720</xdr:rowOff>
    </xdr:from>
    <xdr:ext cx="534670" cy="258445"/>
    <xdr:sp macro="" textlink="">
      <xdr:nvSpPr>
        <xdr:cNvPr id="59" name="人件費最小値テキスト"/>
        <xdr:cNvSpPr txBox="1"/>
      </xdr:nvSpPr>
      <xdr:spPr>
        <a:xfrm>
          <a:off x="4229100" y="6419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41910</xdr:rowOff>
    </xdr:from>
    <xdr:to xmlns:xdr="http://schemas.openxmlformats.org/drawingml/2006/spreadsheetDrawing">
      <xdr:col>24</xdr:col>
      <xdr:colOff>152400</xdr:colOff>
      <xdr:row>38</xdr:row>
      <xdr:rowOff>41910</xdr:rowOff>
    </xdr:to>
    <xdr:cxnSp macro="">
      <xdr:nvCxnSpPr>
        <xdr:cNvPr id="60" name="直線コネクタ 59"/>
        <xdr:cNvCxnSpPr/>
      </xdr:nvCxnSpPr>
      <xdr:spPr>
        <a:xfrm>
          <a:off x="4108450" y="6416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8445"/>
    <xdr:sp macro="" textlink="">
      <xdr:nvSpPr>
        <xdr:cNvPr id="61" name="人件費最大値テキスト"/>
        <xdr:cNvSpPr txBox="1"/>
      </xdr:nvSpPr>
      <xdr:spPr>
        <a:xfrm>
          <a:off x="4229100" y="4936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62" name="直線コネクタ 61"/>
        <xdr:cNvCxnSpPr/>
      </xdr:nvCxnSpPr>
      <xdr:spPr>
        <a:xfrm>
          <a:off x="4108450" y="515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125095</xdr:rowOff>
    </xdr:from>
    <xdr:to xmlns:xdr="http://schemas.openxmlformats.org/drawingml/2006/spreadsheetDrawing">
      <xdr:col>24</xdr:col>
      <xdr:colOff>63500</xdr:colOff>
      <xdr:row>37</xdr:row>
      <xdr:rowOff>138430</xdr:rowOff>
    </xdr:to>
    <xdr:cxnSp macro="">
      <xdr:nvCxnSpPr>
        <xdr:cNvPr id="63" name="直線コネクタ 62"/>
        <xdr:cNvCxnSpPr/>
      </xdr:nvCxnSpPr>
      <xdr:spPr>
        <a:xfrm flipV="1">
          <a:off x="3429000" y="6331585"/>
          <a:ext cx="749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168275</xdr:rowOff>
    </xdr:from>
    <xdr:ext cx="534670" cy="258445"/>
    <xdr:sp macro="" textlink="">
      <xdr:nvSpPr>
        <xdr:cNvPr id="64" name="人件費平均値テキスト"/>
        <xdr:cNvSpPr txBox="1"/>
      </xdr:nvSpPr>
      <xdr:spPr>
        <a:xfrm>
          <a:off x="4229100" y="5704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145415</xdr:rowOff>
    </xdr:from>
    <xdr:to xmlns:xdr="http://schemas.openxmlformats.org/drawingml/2006/spreadsheetDrawing">
      <xdr:col>24</xdr:col>
      <xdr:colOff>114300</xdr:colOff>
      <xdr:row>35</xdr:row>
      <xdr:rowOff>75565</xdr:rowOff>
    </xdr:to>
    <xdr:sp macro="" textlink="">
      <xdr:nvSpPr>
        <xdr:cNvPr id="65" name="フローチャート: 判断 64"/>
        <xdr:cNvSpPr/>
      </xdr:nvSpPr>
      <xdr:spPr>
        <a:xfrm>
          <a:off x="4127500" y="5848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138430</xdr:rowOff>
    </xdr:from>
    <xdr:to xmlns:xdr="http://schemas.openxmlformats.org/drawingml/2006/spreadsheetDrawing">
      <xdr:col>19</xdr:col>
      <xdr:colOff>171450</xdr:colOff>
      <xdr:row>37</xdr:row>
      <xdr:rowOff>164465</xdr:rowOff>
    </xdr:to>
    <xdr:cxnSp macro="">
      <xdr:nvCxnSpPr>
        <xdr:cNvPr id="66" name="直線コネクタ 65"/>
        <xdr:cNvCxnSpPr/>
      </xdr:nvCxnSpPr>
      <xdr:spPr>
        <a:xfrm flipV="1">
          <a:off x="2622550" y="634492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1270</xdr:rowOff>
    </xdr:from>
    <xdr:to xmlns:xdr="http://schemas.openxmlformats.org/drawingml/2006/spreadsheetDrawing">
      <xdr:col>20</xdr:col>
      <xdr:colOff>38100</xdr:colOff>
      <xdr:row>35</xdr:row>
      <xdr:rowOff>102870</xdr:rowOff>
    </xdr:to>
    <xdr:sp macro="" textlink="">
      <xdr:nvSpPr>
        <xdr:cNvPr id="67" name="フローチャート: 判断 66"/>
        <xdr:cNvSpPr/>
      </xdr:nvSpPr>
      <xdr:spPr>
        <a:xfrm>
          <a:off x="3384550" y="587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119380</xdr:rowOff>
    </xdr:from>
    <xdr:ext cx="534035" cy="258445"/>
    <xdr:sp macro="" textlink="">
      <xdr:nvSpPr>
        <xdr:cNvPr id="68" name="テキスト ボックス 67"/>
        <xdr:cNvSpPr txBox="1"/>
      </xdr:nvSpPr>
      <xdr:spPr>
        <a:xfrm>
          <a:off x="3187065" y="5655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164465</xdr:rowOff>
    </xdr:from>
    <xdr:to xmlns:xdr="http://schemas.openxmlformats.org/drawingml/2006/spreadsheetDrawing">
      <xdr:col>15</xdr:col>
      <xdr:colOff>50800</xdr:colOff>
      <xdr:row>38</xdr:row>
      <xdr:rowOff>29845</xdr:rowOff>
    </xdr:to>
    <xdr:cxnSp macro="">
      <xdr:nvCxnSpPr>
        <xdr:cNvPr id="69" name="直線コネクタ 68"/>
        <xdr:cNvCxnSpPr/>
      </xdr:nvCxnSpPr>
      <xdr:spPr>
        <a:xfrm flipV="1">
          <a:off x="1828800" y="6370955"/>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70" name="フローチャート: 判断 69"/>
        <xdr:cNvSpPr/>
      </xdr:nvSpPr>
      <xdr:spPr>
        <a:xfrm>
          <a:off x="257175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126365</xdr:rowOff>
    </xdr:from>
    <xdr:ext cx="534035" cy="258445"/>
    <xdr:sp macro="" textlink="">
      <xdr:nvSpPr>
        <xdr:cNvPr id="71" name="テキスト ボックス 70"/>
        <xdr:cNvSpPr txBox="1"/>
      </xdr:nvSpPr>
      <xdr:spPr>
        <a:xfrm>
          <a:off x="2393315" y="582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38</xdr:row>
      <xdr:rowOff>21590</xdr:rowOff>
    </xdr:from>
    <xdr:to xmlns:xdr="http://schemas.openxmlformats.org/drawingml/2006/spreadsheetDrawing">
      <xdr:col>10</xdr:col>
      <xdr:colOff>114300</xdr:colOff>
      <xdr:row>38</xdr:row>
      <xdr:rowOff>29845</xdr:rowOff>
    </xdr:to>
    <xdr:cxnSp macro="">
      <xdr:nvCxnSpPr>
        <xdr:cNvPr id="72" name="直線コネクタ 71"/>
        <xdr:cNvCxnSpPr/>
      </xdr:nvCxnSpPr>
      <xdr:spPr>
        <a:xfrm>
          <a:off x="1028700" y="6395720"/>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23495</xdr:rowOff>
    </xdr:from>
    <xdr:to xmlns:xdr="http://schemas.openxmlformats.org/drawingml/2006/spreadsheetDrawing">
      <xdr:col>10</xdr:col>
      <xdr:colOff>165100</xdr:colOff>
      <xdr:row>36</xdr:row>
      <xdr:rowOff>125730</xdr:rowOff>
    </xdr:to>
    <xdr:sp macro="" textlink="">
      <xdr:nvSpPr>
        <xdr:cNvPr id="73" name="フローチャート: 判断 72"/>
        <xdr:cNvSpPr/>
      </xdr:nvSpPr>
      <xdr:spPr>
        <a:xfrm>
          <a:off x="1778000" y="6062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142240</xdr:rowOff>
    </xdr:from>
    <xdr:ext cx="534670" cy="257810"/>
    <xdr:sp macro="" textlink="">
      <xdr:nvSpPr>
        <xdr:cNvPr id="74" name="テキスト ボックス 73"/>
        <xdr:cNvSpPr txBox="1"/>
      </xdr:nvSpPr>
      <xdr:spPr>
        <a:xfrm>
          <a:off x="1580515" y="5845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37465</xdr:rowOff>
    </xdr:from>
    <xdr:to xmlns:xdr="http://schemas.openxmlformats.org/drawingml/2006/spreadsheetDrawing">
      <xdr:col>6</xdr:col>
      <xdr:colOff>38100</xdr:colOff>
      <xdr:row>36</xdr:row>
      <xdr:rowOff>138430</xdr:rowOff>
    </xdr:to>
    <xdr:sp macro="" textlink="">
      <xdr:nvSpPr>
        <xdr:cNvPr id="75" name="フローチャート: 判断 74"/>
        <xdr:cNvSpPr/>
      </xdr:nvSpPr>
      <xdr:spPr>
        <a:xfrm>
          <a:off x="984250" y="607631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154940</xdr:rowOff>
    </xdr:from>
    <xdr:ext cx="534035" cy="258445"/>
    <xdr:sp macro="" textlink="">
      <xdr:nvSpPr>
        <xdr:cNvPr id="76" name="テキスト ボックス 75"/>
        <xdr:cNvSpPr txBox="1"/>
      </xdr:nvSpPr>
      <xdr:spPr>
        <a:xfrm>
          <a:off x="786765" y="5858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7" name="テキスト ボックス 76"/>
        <xdr:cNvSpPr txBox="1"/>
      </xdr:nvSpPr>
      <xdr:spPr>
        <a:xfrm>
          <a:off x="40068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79375</xdr:rowOff>
    </xdr:from>
    <xdr:ext cx="762000" cy="258445"/>
    <xdr:sp macro="" textlink="">
      <xdr:nvSpPr>
        <xdr:cNvPr id="78" name="テキスト ボックス 77"/>
        <xdr:cNvSpPr txBox="1"/>
      </xdr:nvSpPr>
      <xdr:spPr>
        <a:xfrm>
          <a:off x="32575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1365" cy="258445"/>
    <xdr:sp macro="" textlink="">
      <xdr:nvSpPr>
        <xdr:cNvPr id="79" name="テキスト ボックス 78"/>
        <xdr:cNvSpPr txBox="1"/>
      </xdr:nvSpPr>
      <xdr:spPr>
        <a:xfrm>
          <a:off x="24511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80" name="テキスト ボックス 79"/>
        <xdr:cNvSpPr txBox="1"/>
      </xdr:nvSpPr>
      <xdr:spPr>
        <a:xfrm>
          <a:off x="1657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79375</xdr:rowOff>
    </xdr:from>
    <xdr:ext cx="762000" cy="258445"/>
    <xdr:sp macro="" textlink="">
      <xdr:nvSpPr>
        <xdr:cNvPr id="81" name="テキスト ボックス 80"/>
        <xdr:cNvSpPr txBox="1"/>
      </xdr:nvSpPr>
      <xdr:spPr>
        <a:xfrm>
          <a:off x="857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74295</xdr:rowOff>
    </xdr:from>
    <xdr:to xmlns:xdr="http://schemas.openxmlformats.org/drawingml/2006/spreadsheetDrawing">
      <xdr:col>24</xdr:col>
      <xdr:colOff>114300</xdr:colOff>
      <xdr:row>38</xdr:row>
      <xdr:rowOff>4445</xdr:rowOff>
    </xdr:to>
    <xdr:sp macro="" textlink="">
      <xdr:nvSpPr>
        <xdr:cNvPr id="82" name="楕円 81"/>
        <xdr:cNvSpPr/>
      </xdr:nvSpPr>
      <xdr:spPr>
        <a:xfrm>
          <a:off x="4127500" y="6280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160655</xdr:rowOff>
    </xdr:from>
    <xdr:ext cx="534670" cy="257810"/>
    <xdr:sp macro="" textlink="">
      <xdr:nvSpPr>
        <xdr:cNvPr id="83" name="人件費該当値テキスト"/>
        <xdr:cNvSpPr txBox="1"/>
      </xdr:nvSpPr>
      <xdr:spPr>
        <a:xfrm>
          <a:off x="4229100" y="6199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87630</xdr:rowOff>
    </xdr:from>
    <xdr:to xmlns:xdr="http://schemas.openxmlformats.org/drawingml/2006/spreadsheetDrawing">
      <xdr:col>20</xdr:col>
      <xdr:colOff>38100</xdr:colOff>
      <xdr:row>38</xdr:row>
      <xdr:rowOff>17780</xdr:rowOff>
    </xdr:to>
    <xdr:sp macro="" textlink="">
      <xdr:nvSpPr>
        <xdr:cNvPr id="84" name="楕円 83"/>
        <xdr:cNvSpPr/>
      </xdr:nvSpPr>
      <xdr:spPr>
        <a:xfrm>
          <a:off x="3384550" y="62941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8890</xdr:rowOff>
    </xdr:from>
    <xdr:ext cx="534035" cy="258445"/>
    <xdr:sp macro="" textlink="">
      <xdr:nvSpPr>
        <xdr:cNvPr id="85" name="テキスト ボックス 84"/>
        <xdr:cNvSpPr txBox="1"/>
      </xdr:nvSpPr>
      <xdr:spPr>
        <a:xfrm>
          <a:off x="3187065" y="6383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113030</xdr:rowOff>
    </xdr:from>
    <xdr:to xmlns:xdr="http://schemas.openxmlformats.org/drawingml/2006/spreadsheetDrawing">
      <xdr:col>15</xdr:col>
      <xdr:colOff>101600</xdr:colOff>
      <xdr:row>38</xdr:row>
      <xdr:rowOff>43180</xdr:rowOff>
    </xdr:to>
    <xdr:sp macro="" textlink="">
      <xdr:nvSpPr>
        <xdr:cNvPr id="86" name="楕円 85"/>
        <xdr:cNvSpPr/>
      </xdr:nvSpPr>
      <xdr:spPr>
        <a:xfrm>
          <a:off x="2571750" y="631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34925</xdr:rowOff>
    </xdr:from>
    <xdr:ext cx="534035" cy="258445"/>
    <xdr:sp macro="" textlink="">
      <xdr:nvSpPr>
        <xdr:cNvPr id="87" name="テキスト ボックス 86"/>
        <xdr:cNvSpPr txBox="1"/>
      </xdr:nvSpPr>
      <xdr:spPr>
        <a:xfrm>
          <a:off x="2393315" y="640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150495</xdr:rowOff>
    </xdr:from>
    <xdr:to xmlns:xdr="http://schemas.openxmlformats.org/drawingml/2006/spreadsheetDrawing">
      <xdr:col>10</xdr:col>
      <xdr:colOff>165100</xdr:colOff>
      <xdr:row>38</xdr:row>
      <xdr:rowOff>80010</xdr:rowOff>
    </xdr:to>
    <xdr:sp macro="" textlink="">
      <xdr:nvSpPr>
        <xdr:cNvPr id="88" name="楕円 87"/>
        <xdr:cNvSpPr/>
      </xdr:nvSpPr>
      <xdr:spPr>
        <a:xfrm>
          <a:off x="1778000" y="63569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71755</xdr:rowOff>
    </xdr:from>
    <xdr:ext cx="534670" cy="258445"/>
    <xdr:sp macro="" textlink="">
      <xdr:nvSpPr>
        <xdr:cNvPr id="89" name="テキスト ボックス 88"/>
        <xdr:cNvSpPr txBox="1"/>
      </xdr:nvSpPr>
      <xdr:spPr>
        <a:xfrm>
          <a:off x="1580515" y="6445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142875</xdr:rowOff>
    </xdr:from>
    <xdr:to xmlns:xdr="http://schemas.openxmlformats.org/drawingml/2006/spreadsheetDrawing">
      <xdr:col>6</xdr:col>
      <xdr:colOff>38100</xdr:colOff>
      <xdr:row>38</xdr:row>
      <xdr:rowOff>73025</xdr:rowOff>
    </xdr:to>
    <xdr:sp macro="" textlink="">
      <xdr:nvSpPr>
        <xdr:cNvPr id="90" name="楕円 89"/>
        <xdr:cNvSpPr/>
      </xdr:nvSpPr>
      <xdr:spPr>
        <a:xfrm>
          <a:off x="984250" y="6349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63500</xdr:rowOff>
    </xdr:from>
    <xdr:ext cx="534035" cy="258445"/>
    <xdr:sp macro="" textlink="">
      <xdr:nvSpPr>
        <xdr:cNvPr id="91" name="テキスト ボックス 90"/>
        <xdr:cNvSpPr txBox="1"/>
      </xdr:nvSpPr>
      <xdr:spPr>
        <a:xfrm>
          <a:off x="786765" y="6437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858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139065</xdr:rowOff>
    </xdr:to>
    <xdr:sp macro="" textlink="">
      <xdr:nvSpPr>
        <xdr:cNvPr id="93" name="正方形/長方形 92"/>
        <xdr:cNvSpPr/>
      </xdr:nvSpPr>
      <xdr:spPr>
        <a:xfrm>
          <a:off x="8128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139065</xdr:rowOff>
    </xdr:to>
    <xdr:sp macro="" textlink="">
      <xdr:nvSpPr>
        <xdr:cNvPr id="95" name="正方形/長方形 94"/>
        <xdr:cNvSpPr/>
      </xdr:nvSpPr>
      <xdr:spPr>
        <a:xfrm>
          <a:off x="17145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139065</xdr:rowOff>
    </xdr:to>
    <xdr:sp macro="" textlink="">
      <xdr:nvSpPr>
        <xdr:cNvPr id="97" name="正方形/長方形 96"/>
        <xdr:cNvSpPr/>
      </xdr:nvSpPr>
      <xdr:spPr>
        <a:xfrm>
          <a:off x="2743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99" name="正方形/長方形 98"/>
        <xdr:cNvSpPr/>
      </xdr:nvSpPr>
      <xdr:spPr>
        <a:xfrm>
          <a:off x="6858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250" cy="224790"/>
    <xdr:sp macro="" textlink="">
      <xdr:nvSpPr>
        <xdr:cNvPr id="100" name="テキスト ボックス 99"/>
        <xdr:cNvSpPr txBox="1"/>
      </xdr:nvSpPr>
      <xdr:spPr>
        <a:xfrm>
          <a:off x="666750" y="78886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101" name="直線コネクタ 100"/>
        <xdr:cNvCxnSpPr/>
      </xdr:nvCxnSpPr>
      <xdr:spPr>
        <a:xfrm>
          <a:off x="6858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111125</xdr:rowOff>
    </xdr:from>
    <xdr:ext cx="531495" cy="258445"/>
    <xdr:sp macro="" textlink="">
      <xdr:nvSpPr>
        <xdr:cNvPr id="102" name="テキスト ボックス 101"/>
        <xdr:cNvSpPr txBox="1"/>
      </xdr:nvSpPr>
      <xdr:spPr>
        <a:xfrm>
          <a:off x="211455" y="101733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43815</xdr:rowOff>
    </xdr:from>
    <xdr:to xmlns:xdr="http://schemas.openxmlformats.org/drawingml/2006/spreadsheetDrawing">
      <xdr:col>28</xdr:col>
      <xdr:colOff>114300</xdr:colOff>
      <xdr:row>59</xdr:row>
      <xdr:rowOff>43815</xdr:rowOff>
    </xdr:to>
    <xdr:cxnSp macro="">
      <xdr:nvCxnSpPr>
        <xdr:cNvPr id="103" name="直線コネクタ 102"/>
        <xdr:cNvCxnSpPr/>
      </xdr:nvCxnSpPr>
      <xdr:spPr>
        <a:xfrm>
          <a:off x="685800" y="9938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8445"/>
    <xdr:sp macro="" textlink="">
      <xdr:nvSpPr>
        <xdr:cNvPr id="104" name="テキスト ボックス 103"/>
        <xdr:cNvSpPr txBox="1"/>
      </xdr:nvSpPr>
      <xdr:spPr>
        <a:xfrm>
          <a:off x="211455" y="980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5" name="直線コネクタ 104"/>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8445"/>
    <xdr:sp macro="" textlink="">
      <xdr:nvSpPr>
        <xdr:cNvPr id="106" name="テキスト ボックス 105"/>
        <xdr:cNvSpPr txBox="1"/>
      </xdr:nvSpPr>
      <xdr:spPr>
        <a:xfrm>
          <a:off x="211455" y="94272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139065</xdr:rowOff>
    </xdr:from>
    <xdr:to xmlns:xdr="http://schemas.openxmlformats.org/drawingml/2006/spreadsheetDrawing">
      <xdr:col>28</xdr:col>
      <xdr:colOff>114300</xdr:colOff>
      <xdr:row>54</xdr:row>
      <xdr:rowOff>139065</xdr:rowOff>
    </xdr:to>
    <xdr:cxnSp macro="">
      <xdr:nvCxnSpPr>
        <xdr:cNvPr id="107" name="直線コネクタ 106"/>
        <xdr:cNvCxnSpPr/>
      </xdr:nvCxnSpPr>
      <xdr:spPr>
        <a:xfrm>
          <a:off x="6858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168275</xdr:rowOff>
    </xdr:from>
    <xdr:ext cx="531495" cy="258445"/>
    <xdr:sp macro="" textlink="">
      <xdr:nvSpPr>
        <xdr:cNvPr id="108" name="テキスト ボックス 107"/>
        <xdr:cNvSpPr txBox="1"/>
      </xdr:nvSpPr>
      <xdr:spPr>
        <a:xfrm>
          <a:off x="211455" y="9057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100965</xdr:rowOff>
    </xdr:from>
    <xdr:to xmlns:xdr="http://schemas.openxmlformats.org/drawingml/2006/spreadsheetDrawing">
      <xdr:col>28</xdr:col>
      <xdr:colOff>114300</xdr:colOff>
      <xdr:row>52</xdr:row>
      <xdr:rowOff>100965</xdr:rowOff>
    </xdr:to>
    <xdr:cxnSp macro="">
      <xdr:nvCxnSpPr>
        <xdr:cNvPr id="109" name="直線コネクタ 108"/>
        <xdr:cNvCxnSpPr/>
      </xdr:nvCxnSpPr>
      <xdr:spPr>
        <a:xfrm>
          <a:off x="685800" y="88220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8445"/>
    <xdr:sp macro="" textlink="">
      <xdr:nvSpPr>
        <xdr:cNvPr id="110" name="テキスト ボックス 109"/>
        <xdr:cNvSpPr txBox="1"/>
      </xdr:nvSpPr>
      <xdr:spPr>
        <a:xfrm>
          <a:off x="21145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62865</xdr:rowOff>
    </xdr:from>
    <xdr:to xmlns:xdr="http://schemas.openxmlformats.org/drawingml/2006/spreadsheetDrawing">
      <xdr:col>28</xdr:col>
      <xdr:colOff>114300</xdr:colOff>
      <xdr:row>50</xdr:row>
      <xdr:rowOff>62865</xdr:rowOff>
    </xdr:to>
    <xdr:cxnSp macro="">
      <xdr:nvCxnSpPr>
        <xdr:cNvPr id="111" name="直線コネクタ 110"/>
        <xdr:cNvCxnSpPr/>
      </xdr:nvCxnSpPr>
      <xdr:spPr>
        <a:xfrm>
          <a:off x="685800" y="8448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1495" cy="258445"/>
    <xdr:sp macro="" textlink="">
      <xdr:nvSpPr>
        <xdr:cNvPr id="112" name="テキスト ボックス 111"/>
        <xdr:cNvSpPr txBox="1"/>
      </xdr:nvSpPr>
      <xdr:spPr>
        <a:xfrm>
          <a:off x="211455" y="83108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53975</xdr:rowOff>
    </xdr:from>
    <xdr:ext cx="531495" cy="258445"/>
    <xdr:sp macro="" textlink="">
      <xdr:nvSpPr>
        <xdr:cNvPr id="114" name="テキスト ボックス 113"/>
        <xdr:cNvSpPr txBox="1"/>
      </xdr:nvSpPr>
      <xdr:spPr>
        <a:xfrm>
          <a:off x="211455" y="79368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81915</xdr:rowOff>
    </xdr:to>
    <xdr:sp macro="" textlink="">
      <xdr:nvSpPr>
        <xdr:cNvPr id="115" name="物件費グラフ枠"/>
        <xdr:cNvSpPr/>
      </xdr:nvSpPr>
      <xdr:spPr>
        <a:xfrm>
          <a:off x="6858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133350</xdr:rowOff>
    </xdr:from>
    <xdr:to xmlns:xdr="http://schemas.openxmlformats.org/drawingml/2006/spreadsheetDrawing">
      <xdr:col>24</xdr:col>
      <xdr:colOff>62865</xdr:colOff>
      <xdr:row>57</xdr:row>
      <xdr:rowOff>1270</xdr:rowOff>
    </xdr:to>
    <xdr:cxnSp macro="">
      <xdr:nvCxnSpPr>
        <xdr:cNvPr id="116" name="直線コネクタ 115"/>
        <xdr:cNvCxnSpPr/>
      </xdr:nvCxnSpPr>
      <xdr:spPr>
        <a:xfrm flipV="1">
          <a:off x="4176395" y="8686800"/>
          <a:ext cx="1270" cy="873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5080</xdr:rowOff>
    </xdr:from>
    <xdr:ext cx="534670" cy="258445"/>
    <xdr:sp macro="" textlink="">
      <xdr:nvSpPr>
        <xdr:cNvPr id="117" name="物件費最小値テキスト"/>
        <xdr:cNvSpPr txBox="1"/>
      </xdr:nvSpPr>
      <xdr:spPr>
        <a:xfrm>
          <a:off x="4229100" y="9564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1270</xdr:rowOff>
    </xdr:from>
    <xdr:to xmlns:xdr="http://schemas.openxmlformats.org/drawingml/2006/spreadsheetDrawing">
      <xdr:col>24</xdr:col>
      <xdr:colOff>152400</xdr:colOff>
      <xdr:row>57</xdr:row>
      <xdr:rowOff>1270</xdr:rowOff>
    </xdr:to>
    <xdr:cxnSp macro="">
      <xdr:nvCxnSpPr>
        <xdr:cNvPr id="118" name="直線コネクタ 117"/>
        <xdr:cNvCxnSpPr/>
      </xdr:nvCxnSpPr>
      <xdr:spPr>
        <a:xfrm>
          <a:off x="4108450" y="9560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80010</xdr:rowOff>
    </xdr:from>
    <xdr:ext cx="534670" cy="258445"/>
    <xdr:sp macro="" textlink="">
      <xdr:nvSpPr>
        <xdr:cNvPr id="119" name="物件費最大値テキスト"/>
        <xdr:cNvSpPr txBox="1"/>
      </xdr:nvSpPr>
      <xdr:spPr>
        <a:xfrm>
          <a:off x="4229100" y="8465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133350</xdr:rowOff>
    </xdr:from>
    <xdr:to xmlns:xdr="http://schemas.openxmlformats.org/drawingml/2006/spreadsheetDrawing">
      <xdr:col>24</xdr:col>
      <xdr:colOff>152400</xdr:colOff>
      <xdr:row>51</xdr:row>
      <xdr:rowOff>133350</xdr:rowOff>
    </xdr:to>
    <xdr:cxnSp macro="">
      <xdr:nvCxnSpPr>
        <xdr:cNvPr id="120" name="直線コネクタ 119"/>
        <xdr:cNvCxnSpPr/>
      </xdr:nvCxnSpPr>
      <xdr:spPr>
        <a:xfrm>
          <a:off x="4108450" y="8686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53</xdr:row>
      <xdr:rowOff>147955</xdr:rowOff>
    </xdr:from>
    <xdr:to xmlns:xdr="http://schemas.openxmlformats.org/drawingml/2006/spreadsheetDrawing">
      <xdr:col>24</xdr:col>
      <xdr:colOff>63500</xdr:colOff>
      <xdr:row>55</xdr:row>
      <xdr:rowOff>51435</xdr:rowOff>
    </xdr:to>
    <xdr:cxnSp macro="">
      <xdr:nvCxnSpPr>
        <xdr:cNvPr id="121" name="直線コネクタ 120"/>
        <xdr:cNvCxnSpPr/>
      </xdr:nvCxnSpPr>
      <xdr:spPr>
        <a:xfrm flipV="1">
          <a:off x="3429000" y="9036685"/>
          <a:ext cx="7493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74930</xdr:rowOff>
    </xdr:from>
    <xdr:ext cx="534670" cy="258445"/>
    <xdr:sp macro="" textlink="">
      <xdr:nvSpPr>
        <xdr:cNvPr id="122" name="物件費平均値テキスト"/>
        <xdr:cNvSpPr txBox="1"/>
      </xdr:nvSpPr>
      <xdr:spPr>
        <a:xfrm>
          <a:off x="4229100" y="91313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97155</xdr:rowOff>
    </xdr:from>
    <xdr:to xmlns:xdr="http://schemas.openxmlformats.org/drawingml/2006/spreadsheetDrawing">
      <xdr:col>24</xdr:col>
      <xdr:colOff>114300</xdr:colOff>
      <xdr:row>55</xdr:row>
      <xdr:rowOff>26670</xdr:rowOff>
    </xdr:to>
    <xdr:sp macro="" textlink="">
      <xdr:nvSpPr>
        <xdr:cNvPr id="123" name="フローチャート: 判断 122"/>
        <xdr:cNvSpPr/>
      </xdr:nvSpPr>
      <xdr:spPr>
        <a:xfrm>
          <a:off x="4127500" y="91535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51435</xdr:rowOff>
    </xdr:from>
    <xdr:to xmlns:xdr="http://schemas.openxmlformats.org/drawingml/2006/spreadsheetDrawing">
      <xdr:col>19</xdr:col>
      <xdr:colOff>171450</xdr:colOff>
      <xdr:row>56</xdr:row>
      <xdr:rowOff>153670</xdr:rowOff>
    </xdr:to>
    <xdr:cxnSp macro="">
      <xdr:nvCxnSpPr>
        <xdr:cNvPr id="124" name="直線コネクタ 123"/>
        <xdr:cNvCxnSpPr/>
      </xdr:nvCxnSpPr>
      <xdr:spPr>
        <a:xfrm flipV="1">
          <a:off x="2622550" y="9275445"/>
          <a:ext cx="80645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33020</xdr:rowOff>
    </xdr:from>
    <xdr:to xmlns:xdr="http://schemas.openxmlformats.org/drawingml/2006/spreadsheetDrawing">
      <xdr:col>20</xdr:col>
      <xdr:colOff>38100</xdr:colOff>
      <xdr:row>56</xdr:row>
      <xdr:rowOff>133985</xdr:rowOff>
    </xdr:to>
    <xdr:sp macro="" textlink="">
      <xdr:nvSpPr>
        <xdr:cNvPr id="125" name="フローチャート: 判断 124"/>
        <xdr:cNvSpPr/>
      </xdr:nvSpPr>
      <xdr:spPr>
        <a:xfrm>
          <a:off x="3384550" y="942467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125730</xdr:rowOff>
    </xdr:from>
    <xdr:ext cx="534035" cy="258445"/>
    <xdr:sp macro="" textlink="">
      <xdr:nvSpPr>
        <xdr:cNvPr id="126" name="テキスト ボックス 125"/>
        <xdr:cNvSpPr txBox="1"/>
      </xdr:nvSpPr>
      <xdr:spPr>
        <a:xfrm>
          <a:off x="3187065" y="9517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153670</xdr:rowOff>
    </xdr:from>
    <xdr:to xmlns:xdr="http://schemas.openxmlformats.org/drawingml/2006/spreadsheetDrawing">
      <xdr:col>15</xdr:col>
      <xdr:colOff>50800</xdr:colOff>
      <xdr:row>58</xdr:row>
      <xdr:rowOff>15875</xdr:rowOff>
    </xdr:to>
    <xdr:cxnSp macro="">
      <xdr:nvCxnSpPr>
        <xdr:cNvPr id="127" name="直線コネクタ 126"/>
        <xdr:cNvCxnSpPr/>
      </xdr:nvCxnSpPr>
      <xdr:spPr>
        <a:xfrm flipV="1">
          <a:off x="1828800" y="9545320"/>
          <a:ext cx="79375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24130</xdr:rowOff>
    </xdr:from>
    <xdr:to xmlns:xdr="http://schemas.openxmlformats.org/drawingml/2006/spreadsheetDrawing">
      <xdr:col>15</xdr:col>
      <xdr:colOff>101600</xdr:colOff>
      <xdr:row>56</xdr:row>
      <xdr:rowOff>126365</xdr:rowOff>
    </xdr:to>
    <xdr:sp macro="" textlink="">
      <xdr:nvSpPr>
        <xdr:cNvPr id="128" name="フローチャート: 判断 127"/>
        <xdr:cNvSpPr/>
      </xdr:nvSpPr>
      <xdr:spPr>
        <a:xfrm>
          <a:off x="2571750" y="94157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142875</xdr:rowOff>
    </xdr:from>
    <xdr:ext cx="534035" cy="258445"/>
    <xdr:sp macro="" textlink="">
      <xdr:nvSpPr>
        <xdr:cNvPr id="129" name="テキスト ボックス 128"/>
        <xdr:cNvSpPr txBox="1"/>
      </xdr:nvSpPr>
      <xdr:spPr>
        <a:xfrm>
          <a:off x="2393315" y="919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15875</xdr:rowOff>
    </xdr:from>
    <xdr:to xmlns:xdr="http://schemas.openxmlformats.org/drawingml/2006/spreadsheetDrawing">
      <xdr:col>10</xdr:col>
      <xdr:colOff>114300</xdr:colOff>
      <xdr:row>58</xdr:row>
      <xdr:rowOff>17145</xdr:rowOff>
    </xdr:to>
    <xdr:cxnSp macro="">
      <xdr:nvCxnSpPr>
        <xdr:cNvPr id="130" name="直線コネクタ 129"/>
        <xdr:cNvCxnSpPr/>
      </xdr:nvCxnSpPr>
      <xdr:spPr>
        <a:xfrm flipV="1">
          <a:off x="1028700" y="974280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153670</xdr:rowOff>
    </xdr:from>
    <xdr:to xmlns:xdr="http://schemas.openxmlformats.org/drawingml/2006/spreadsheetDrawing">
      <xdr:col>10</xdr:col>
      <xdr:colOff>165100</xdr:colOff>
      <xdr:row>57</xdr:row>
      <xdr:rowOff>83185</xdr:rowOff>
    </xdr:to>
    <xdr:sp macro="" textlink="">
      <xdr:nvSpPr>
        <xdr:cNvPr id="131" name="フローチャート: 判断 130"/>
        <xdr:cNvSpPr/>
      </xdr:nvSpPr>
      <xdr:spPr>
        <a:xfrm>
          <a:off x="1778000" y="95453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99695</xdr:rowOff>
    </xdr:from>
    <xdr:ext cx="534670" cy="258445"/>
    <xdr:sp macro="" textlink="">
      <xdr:nvSpPr>
        <xdr:cNvPr id="132" name="テキスト ボックス 131"/>
        <xdr:cNvSpPr txBox="1"/>
      </xdr:nvSpPr>
      <xdr:spPr>
        <a:xfrm>
          <a:off x="1580515" y="9323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28575</xdr:rowOff>
    </xdr:from>
    <xdr:to xmlns:xdr="http://schemas.openxmlformats.org/drawingml/2006/spreadsheetDrawing">
      <xdr:col>6</xdr:col>
      <xdr:colOff>38100</xdr:colOff>
      <xdr:row>57</xdr:row>
      <xdr:rowOff>130810</xdr:rowOff>
    </xdr:to>
    <xdr:sp macro="" textlink="">
      <xdr:nvSpPr>
        <xdr:cNvPr id="133" name="フローチャート: 判断 132"/>
        <xdr:cNvSpPr/>
      </xdr:nvSpPr>
      <xdr:spPr>
        <a:xfrm>
          <a:off x="984250" y="95878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146685</xdr:rowOff>
    </xdr:from>
    <xdr:ext cx="534035" cy="258445"/>
    <xdr:sp macro="" textlink="">
      <xdr:nvSpPr>
        <xdr:cNvPr id="134" name="テキスト ボックス 133"/>
        <xdr:cNvSpPr txBox="1"/>
      </xdr:nvSpPr>
      <xdr:spPr>
        <a:xfrm>
          <a:off x="786765" y="9370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5" name="テキスト ボックス 134"/>
        <xdr:cNvSpPr txBox="1"/>
      </xdr:nvSpPr>
      <xdr:spPr>
        <a:xfrm>
          <a:off x="40068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79375</xdr:rowOff>
    </xdr:from>
    <xdr:ext cx="762000" cy="258445"/>
    <xdr:sp macro="" textlink="">
      <xdr:nvSpPr>
        <xdr:cNvPr id="136" name="テキスト ボックス 135"/>
        <xdr:cNvSpPr txBox="1"/>
      </xdr:nvSpPr>
      <xdr:spPr>
        <a:xfrm>
          <a:off x="32575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1365" cy="258445"/>
    <xdr:sp macro="" textlink="">
      <xdr:nvSpPr>
        <xdr:cNvPr id="137" name="テキスト ボックス 136"/>
        <xdr:cNvSpPr txBox="1"/>
      </xdr:nvSpPr>
      <xdr:spPr>
        <a:xfrm>
          <a:off x="24511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8" name="テキスト ボックス 137"/>
        <xdr:cNvSpPr txBox="1"/>
      </xdr:nvSpPr>
      <xdr:spPr>
        <a:xfrm>
          <a:off x="1657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79375</xdr:rowOff>
    </xdr:from>
    <xdr:ext cx="762000" cy="258445"/>
    <xdr:sp macro="" textlink="">
      <xdr:nvSpPr>
        <xdr:cNvPr id="139" name="テキスト ボックス 138"/>
        <xdr:cNvSpPr txBox="1"/>
      </xdr:nvSpPr>
      <xdr:spPr>
        <a:xfrm>
          <a:off x="857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97155</xdr:rowOff>
    </xdr:from>
    <xdr:to xmlns:xdr="http://schemas.openxmlformats.org/drawingml/2006/spreadsheetDrawing">
      <xdr:col>24</xdr:col>
      <xdr:colOff>114300</xdr:colOff>
      <xdr:row>54</xdr:row>
      <xdr:rowOff>26670</xdr:rowOff>
    </xdr:to>
    <xdr:sp macro="" textlink="">
      <xdr:nvSpPr>
        <xdr:cNvPr id="140" name="楕円 139"/>
        <xdr:cNvSpPr/>
      </xdr:nvSpPr>
      <xdr:spPr>
        <a:xfrm>
          <a:off x="4127500" y="89858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120015</xdr:rowOff>
    </xdr:from>
    <xdr:ext cx="534670" cy="258445"/>
    <xdr:sp macro="" textlink="">
      <xdr:nvSpPr>
        <xdr:cNvPr id="141" name="物件費該当値テキスト"/>
        <xdr:cNvSpPr txBox="1"/>
      </xdr:nvSpPr>
      <xdr:spPr>
        <a:xfrm>
          <a:off x="4229100" y="8841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635</xdr:rowOff>
    </xdr:from>
    <xdr:to xmlns:xdr="http://schemas.openxmlformats.org/drawingml/2006/spreadsheetDrawing">
      <xdr:col>20</xdr:col>
      <xdr:colOff>38100</xdr:colOff>
      <xdr:row>55</xdr:row>
      <xdr:rowOff>101600</xdr:rowOff>
    </xdr:to>
    <xdr:sp macro="" textlink="">
      <xdr:nvSpPr>
        <xdr:cNvPr id="142" name="楕円 141"/>
        <xdr:cNvSpPr/>
      </xdr:nvSpPr>
      <xdr:spPr>
        <a:xfrm>
          <a:off x="3384550" y="922464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118745</xdr:rowOff>
    </xdr:from>
    <xdr:ext cx="534035" cy="258445"/>
    <xdr:sp macro="" textlink="">
      <xdr:nvSpPr>
        <xdr:cNvPr id="143" name="テキスト ボックス 142"/>
        <xdr:cNvSpPr txBox="1"/>
      </xdr:nvSpPr>
      <xdr:spPr>
        <a:xfrm>
          <a:off x="3187065" y="900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102870</xdr:rowOff>
    </xdr:from>
    <xdr:to xmlns:xdr="http://schemas.openxmlformats.org/drawingml/2006/spreadsheetDrawing">
      <xdr:col>15</xdr:col>
      <xdr:colOff>101600</xdr:colOff>
      <xdr:row>57</xdr:row>
      <xdr:rowOff>33020</xdr:rowOff>
    </xdr:to>
    <xdr:sp macro="" textlink="">
      <xdr:nvSpPr>
        <xdr:cNvPr id="144" name="楕円 143"/>
        <xdr:cNvSpPr/>
      </xdr:nvSpPr>
      <xdr:spPr>
        <a:xfrm>
          <a:off x="2571750" y="949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23495</xdr:rowOff>
    </xdr:from>
    <xdr:ext cx="534035" cy="258445"/>
    <xdr:sp macro="" textlink="">
      <xdr:nvSpPr>
        <xdr:cNvPr id="145" name="テキスト ボックス 144"/>
        <xdr:cNvSpPr txBox="1"/>
      </xdr:nvSpPr>
      <xdr:spPr>
        <a:xfrm>
          <a:off x="2393315" y="9582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135890</xdr:rowOff>
    </xdr:from>
    <xdr:to xmlns:xdr="http://schemas.openxmlformats.org/drawingml/2006/spreadsheetDrawing">
      <xdr:col>10</xdr:col>
      <xdr:colOff>165100</xdr:colOff>
      <xdr:row>58</xdr:row>
      <xdr:rowOff>66675</xdr:rowOff>
    </xdr:to>
    <xdr:sp macro="" textlink="">
      <xdr:nvSpPr>
        <xdr:cNvPr id="146" name="楕円 145"/>
        <xdr:cNvSpPr/>
      </xdr:nvSpPr>
      <xdr:spPr>
        <a:xfrm>
          <a:off x="1778000" y="96951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57150</xdr:rowOff>
    </xdr:from>
    <xdr:ext cx="534670" cy="258445"/>
    <xdr:sp macro="" textlink="">
      <xdr:nvSpPr>
        <xdr:cNvPr id="147" name="テキスト ボックス 146"/>
        <xdr:cNvSpPr txBox="1"/>
      </xdr:nvSpPr>
      <xdr:spPr>
        <a:xfrm>
          <a:off x="1580515" y="9784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137160</xdr:rowOff>
    </xdr:from>
    <xdr:to xmlns:xdr="http://schemas.openxmlformats.org/drawingml/2006/spreadsheetDrawing">
      <xdr:col>6</xdr:col>
      <xdr:colOff>38100</xdr:colOff>
      <xdr:row>58</xdr:row>
      <xdr:rowOff>67945</xdr:rowOff>
    </xdr:to>
    <xdr:sp macro="" textlink="">
      <xdr:nvSpPr>
        <xdr:cNvPr id="148" name="楕円 147"/>
        <xdr:cNvSpPr/>
      </xdr:nvSpPr>
      <xdr:spPr>
        <a:xfrm>
          <a:off x="984250" y="969645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59055</xdr:rowOff>
    </xdr:from>
    <xdr:ext cx="534035" cy="258445"/>
    <xdr:sp macro="" textlink="">
      <xdr:nvSpPr>
        <xdr:cNvPr id="149" name="テキスト ボックス 148"/>
        <xdr:cNvSpPr txBox="1"/>
      </xdr:nvSpPr>
      <xdr:spPr>
        <a:xfrm>
          <a:off x="786765" y="9785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85800" y="106216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139065</xdr:rowOff>
    </xdr:to>
    <xdr:sp macro="" textlink="">
      <xdr:nvSpPr>
        <xdr:cNvPr id="151" name="正方形/長方形 150"/>
        <xdr:cNvSpPr/>
      </xdr:nvSpPr>
      <xdr:spPr>
        <a:xfrm>
          <a:off x="8128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139065</xdr:rowOff>
    </xdr:to>
    <xdr:sp macro="" textlink="">
      <xdr:nvSpPr>
        <xdr:cNvPr id="153" name="正方形/長方形 152"/>
        <xdr:cNvSpPr/>
      </xdr:nvSpPr>
      <xdr:spPr>
        <a:xfrm>
          <a:off x="17145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139065</xdr:rowOff>
    </xdr:to>
    <xdr:sp macro="" textlink="">
      <xdr:nvSpPr>
        <xdr:cNvPr id="155" name="正方形/長方形 154"/>
        <xdr:cNvSpPr/>
      </xdr:nvSpPr>
      <xdr:spPr>
        <a:xfrm>
          <a:off x="27432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250" cy="224790"/>
    <xdr:sp macro="" textlink="">
      <xdr:nvSpPr>
        <xdr:cNvPr id="158" name="テキスト ボックス 157"/>
        <xdr:cNvSpPr txBox="1"/>
      </xdr:nvSpPr>
      <xdr:spPr>
        <a:xfrm>
          <a:off x="666750" y="112414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60" name="直線コネクタ 159"/>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165100</xdr:rowOff>
    </xdr:from>
    <xdr:ext cx="248285" cy="252730"/>
    <xdr:sp macro="" textlink="">
      <xdr:nvSpPr>
        <xdr:cNvPr id="161" name="テキスト ボックス 160"/>
        <xdr:cNvSpPr txBox="1"/>
      </xdr:nvSpPr>
      <xdr:spPr>
        <a:xfrm>
          <a:off x="474980" y="1307719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2" name="直線コネクタ 161"/>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53340</xdr:rowOff>
    </xdr:from>
    <xdr:ext cx="531495" cy="252730"/>
    <xdr:sp macro="" textlink="">
      <xdr:nvSpPr>
        <xdr:cNvPr id="163" name="テキスト ボックス 162"/>
        <xdr:cNvSpPr txBox="1"/>
      </xdr:nvSpPr>
      <xdr:spPr>
        <a:xfrm>
          <a:off x="211455" y="1263015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81915</xdr:rowOff>
    </xdr:from>
    <xdr:to xmlns:xdr="http://schemas.openxmlformats.org/drawingml/2006/spreadsheetDrawing">
      <xdr:col>28</xdr:col>
      <xdr:colOff>114300</xdr:colOff>
      <xdr:row>73</xdr:row>
      <xdr:rowOff>81915</xdr:rowOff>
    </xdr:to>
    <xdr:cxnSp macro="">
      <xdr:nvCxnSpPr>
        <xdr:cNvPr id="164" name="直線コネクタ 163"/>
        <xdr:cNvCxnSpPr/>
      </xdr:nvCxnSpPr>
      <xdr:spPr>
        <a:xfrm>
          <a:off x="685800" y="12323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111125</xdr:rowOff>
    </xdr:from>
    <xdr:ext cx="531495" cy="258445"/>
    <xdr:sp macro="" textlink="">
      <xdr:nvSpPr>
        <xdr:cNvPr id="165" name="テキスト ボックス 164"/>
        <xdr:cNvSpPr txBox="1"/>
      </xdr:nvSpPr>
      <xdr:spPr>
        <a:xfrm>
          <a:off x="211455" y="12185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139065</xdr:rowOff>
    </xdr:from>
    <xdr:to xmlns:xdr="http://schemas.openxmlformats.org/drawingml/2006/spreadsheetDrawing">
      <xdr:col>28</xdr:col>
      <xdr:colOff>114300</xdr:colOff>
      <xdr:row>70</xdr:row>
      <xdr:rowOff>139065</xdr:rowOff>
    </xdr:to>
    <xdr:cxnSp macro="">
      <xdr:nvCxnSpPr>
        <xdr:cNvPr id="166" name="直線コネクタ 165"/>
        <xdr:cNvCxnSpPr/>
      </xdr:nvCxnSpPr>
      <xdr:spPr>
        <a:xfrm>
          <a:off x="685800" y="11877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168275</xdr:rowOff>
    </xdr:from>
    <xdr:ext cx="531495" cy="258445"/>
    <xdr:sp macro="" textlink="">
      <xdr:nvSpPr>
        <xdr:cNvPr id="167" name="テキスト ボックス 166"/>
        <xdr:cNvSpPr txBox="1"/>
      </xdr:nvSpPr>
      <xdr:spPr>
        <a:xfrm>
          <a:off x="211455" y="117392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53975</xdr:rowOff>
    </xdr:from>
    <xdr:ext cx="531495" cy="258445"/>
    <xdr:sp macro="" textlink="">
      <xdr:nvSpPr>
        <xdr:cNvPr id="169" name="テキスト ボックス 168"/>
        <xdr:cNvSpPr txBox="1"/>
      </xdr:nvSpPr>
      <xdr:spPr>
        <a:xfrm>
          <a:off x="211455" y="112896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0"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136525</xdr:rowOff>
    </xdr:from>
    <xdr:to xmlns:xdr="http://schemas.openxmlformats.org/drawingml/2006/spreadsheetDrawing">
      <xdr:col>24</xdr:col>
      <xdr:colOff>62865</xdr:colOff>
      <xdr:row>78</xdr:row>
      <xdr:rowOff>109855</xdr:rowOff>
    </xdr:to>
    <xdr:cxnSp macro="">
      <xdr:nvCxnSpPr>
        <xdr:cNvPr id="171" name="直線コネクタ 170"/>
        <xdr:cNvCxnSpPr/>
      </xdr:nvCxnSpPr>
      <xdr:spPr>
        <a:xfrm flipV="1">
          <a:off x="4176395" y="1187513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113665</xdr:rowOff>
    </xdr:from>
    <xdr:ext cx="378460" cy="253365"/>
    <xdr:sp macro="" textlink="">
      <xdr:nvSpPr>
        <xdr:cNvPr id="172" name="維持補修費最小値テキスト"/>
        <xdr:cNvSpPr txBox="1"/>
      </xdr:nvSpPr>
      <xdr:spPr>
        <a:xfrm>
          <a:off x="4229100" y="131933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109855</xdr:rowOff>
    </xdr:from>
    <xdr:to xmlns:xdr="http://schemas.openxmlformats.org/drawingml/2006/spreadsheetDrawing">
      <xdr:col>24</xdr:col>
      <xdr:colOff>152400</xdr:colOff>
      <xdr:row>78</xdr:row>
      <xdr:rowOff>109855</xdr:rowOff>
    </xdr:to>
    <xdr:cxnSp macro="">
      <xdr:nvCxnSpPr>
        <xdr:cNvPr id="173" name="直線コネクタ 172"/>
        <xdr:cNvCxnSpPr/>
      </xdr:nvCxnSpPr>
      <xdr:spPr>
        <a:xfrm>
          <a:off x="4108450" y="13189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83185</xdr:rowOff>
    </xdr:from>
    <xdr:ext cx="534670" cy="258445"/>
    <xdr:sp macro="" textlink="">
      <xdr:nvSpPr>
        <xdr:cNvPr id="174" name="維持補修費最大値テキスト"/>
        <xdr:cNvSpPr txBox="1"/>
      </xdr:nvSpPr>
      <xdr:spPr>
        <a:xfrm>
          <a:off x="4229100" y="11654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136525</xdr:rowOff>
    </xdr:from>
    <xdr:to xmlns:xdr="http://schemas.openxmlformats.org/drawingml/2006/spreadsheetDrawing">
      <xdr:col>24</xdr:col>
      <xdr:colOff>152400</xdr:colOff>
      <xdr:row>70</xdr:row>
      <xdr:rowOff>136525</xdr:rowOff>
    </xdr:to>
    <xdr:cxnSp macro="">
      <xdr:nvCxnSpPr>
        <xdr:cNvPr id="175" name="直線コネクタ 174"/>
        <xdr:cNvCxnSpPr/>
      </xdr:nvCxnSpPr>
      <xdr:spPr>
        <a:xfrm>
          <a:off x="4108450" y="11875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68580</xdr:rowOff>
    </xdr:from>
    <xdr:to xmlns:xdr="http://schemas.openxmlformats.org/drawingml/2006/spreadsheetDrawing">
      <xdr:col>24</xdr:col>
      <xdr:colOff>63500</xdr:colOff>
      <xdr:row>77</xdr:row>
      <xdr:rowOff>114300</xdr:rowOff>
    </xdr:to>
    <xdr:cxnSp macro="">
      <xdr:nvCxnSpPr>
        <xdr:cNvPr id="176" name="直線コネクタ 175"/>
        <xdr:cNvCxnSpPr/>
      </xdr:nvCxnSpPr>
      <xdr:spPr>
        <a:xfrm flipV="1">
          <a:off x="3429000" y="12980670"/>
          <a:ext cx="749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26035</xdr:rowOff>
    </xdr:from>
    <xdr:ext cx="469900" cy="253365"/>
    <xdr:sp macro="" textlink="">
      <xdr:nvSpPr>
        <xdr:cNvPr id="177" name="維持補修費平均値テキスト"/>
        <xdr:cNvSpPr txBox="1"/>
      </xdr:nvSpPr>
      <xdr:spPr>
        <a:xfrm>
          <a:off x="4229100" y="1277048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3810</xdr:rowOff>
    </xdr:from>
    <xdr:to xmlns:xdr="http://schemas.openxmlformats.org/drawingml/2006/spreadsheetDrawing">
      <xdr:col>24</xdr:col>
      <xdr:colOff>114300</xdr:colOff>
      <xdr:row>77</xdr:row>
      <xdr:rowOff>103505</xdr:rowOff>
    </xdr:to>
    <xdr:sp macro="" textlink="">
      <xdr:nvSpPr>
        <xdr:cNvPr id="178" name="フローチャート: 判断 177"/>
        <xdr:cNvSpPr/>
      </xdr:nvSpPr>
      <xdr:spPr>
        <a:xfrm>
          <a:off x="4127500" y="12915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114300</xdr:rowOff>
    </xdr:from>
    <xdr:to xmlns:xdr="http://schemas.openxmlformats.org/drawingml/2006/spreadsheetDrawing">
      <xdr:col>19</xdr:col>
      <xdr:colOff>171450</xdr:colOff>
      <xdr:row>78</xdr:row>
      <xdr:rowOff>635</xdr:rowOff>
    </xdr:to>
    <xdr:cxnSp macro="">
      <xdr:nvCxnSpPr>
        <xdr:cNvPr id="179" name="直線コネクタ 178"/>
        <xdr:cNvCxnSpPr/>
      </xdr:nvCxnSpPr>
      <xdr:spPr>
        <a:xfrm flipV="1">
          <a:off x="2622550" y="13026390"/>
          <a:ext cx="8064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5715</xdr:rowOff>
    </xdr:from>
    <xdr:to xmlns:xdr="http://schemas.openxmlformats.org/drawingml/2006/spreadsheetDrawing">
      <xdr:col>20</xdr:col>
      <xdr:colOff>38100</xdr:colOff>
      <xdr:row>77</xdr:row>
      <xdr:rowOff>106045</xdr:rowOff>
    </xdr:to>
    <xdr:sp macro="" textlink="">
      <xdr:nvSpPr>
        <xdr:cNvPr id="180" name="フローチャート: 判断 179"/>
        <xdr:cNvSpPr/>
      </xdr:nvSpPr>
      <xdr:spPr>
        <a:xfrm>
          <a:off x="3384550" y="129178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121920</xdr:rowOff>
    </xdr:from>
    <xdr:ext cx="469900" cy="252730"/>
    <xdr:sp macro="" textlink="">
      <xdr:nvSpPr>
        <xdr:cNvPr id="181" name="テキスト ボックス 180"/>
        <xdr:cNvSpPr txBox="1"/>
      </xdr:nvSpPr>
      <xdr:spPr>
        <a:xfrm>
          <a:off x="3219450" y="126987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121920</xdr:rowOff>
    </xdr:from>
    <xdr:to xmlns:xdr="http://schemas.openxmlformats.org/drawingml/2006/spreadsheetDrawing">
      <xdr:col>15</xdr:col>
      <xdr:colOff>50800</xdr:colOff>
      <xdr:row>78</xdr:row>
      <xdr:rowOff>635</xdr:rowOff>
    </xdr:to>
    <xdr:cxnSp macro="">
      <xdr:nvCxnSpPr>
        <xdr:cNvPr id="182" name="直線コネクタ 181"/>
        <xdr:cNvCxnSpPr/>
      </xdr:nvCxnSpPr>
      <xdr:spPr>
        <a:xfrm>
          <a:off x="1828800" y="13034010"/>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48260</xdr:rowOff>
    </xdr:from>
    <xdr:to xmlns:xdr="http://schemas.openxmlformats.org/drawingml/2006/spreadsheetDrawing">
      <xdr:col>15</xdr:col>
      <xdr:colOff>101600</xdr:colOff>
      <xdr:row>77</xdr:row>
      <xdr:rowOff>147320</xdr:rowOff>
    </xdr:to>
    <xdr:sp macro="" textlink="">
      <xdr:nvSpPr>
        <xdr:cNvPr id="183" name="フローチャート: 判断 182"/>
        <xdr:cNvSpPr/>
      </xdr:nvSpPr>
      <xdr:spPr>
        <a:xfrm>
          <a:off x="2571750" y="12960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163195</xdr:rowOff>
    </xdr:from>
    <xdr:ext cx="469900" cy="252730"/>
    <xdr:sp macro="" textlink="">
      <xdr:nvSpPr>
        <xdr:cNvPr id="184" name="テキスト ボックス 183"/>
        <xdr:cNvSpPr txBox="1"/>
      </xdr:nvSpPr>
      <xdr:spPr>
        <a:xfrm>
          <a:off x="2406650" y="127400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121920</xdr:rowOff>
    </xdr:from>
    <xdr:to xmlns:xdr="http://schemas.openxmlformats.org/drawingml/2006/spreadsheetDrawing">
      <xdr:col>10</xdr:col>
      <xdr:colOff>114300</xdr:colOff>
      <xdr:row>77</xdr:row>
      <xdr:rowOff>137160</xdr:rowOff>
    </xdr:to>
    <xdr:cxnSp macro="">
      <xdr:nvCxnSpPr>
        <xdr:cNvPr id="185" name="直線コネクタ 184"/>
        <xdr:cNvCxnSpPr/>
      </xdr:nvCxnSpPr>
      <xdr:spPr>
        <a:xfrm flipV="1">
          <a:off x="1028700" y="1303401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53340</xdr:rowOff>
    </xdr:from>
    <xdr:to xmlns:xdr="http://schemas.openxmlformats.org/drawingml/2006/spreadsheetDrawing">
      <xdr:col>10</xdr:col>
      <xdr:colOff>165100</xdr:colOff>
      <xdr:row>77</xdr:row>
      <xdr:rowOff>152400</xdr:rowOff>
    </xdr:to>
    <xdr:sp macro="" textlink="">
      <xdr:nvSpPr>
        <xdr:cNvPr id="186" name="フローチャート: 判断 185"/>
        <xdr:cNvSpPr/>
      </xdr:nvSpPr>
      <xdr:spPr>
        <a:xfrm>
          <a:off x="1778000" y="12965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1270</xdr:rowOff>
    </xdr:from>
    <xdr:ext cx="469900" cy="253365"/>
    <xdr:sp macro="" textlink="">
      <xdr:nvSpPr>
        <xdr:cNvPr id="187" name="テキスト ボックス 186"/>
        <xdr:cNvSpPr txBox="1"/>
      </xdr:nvSpPr>
      <xdr:spPr>
        <a:xfrm>
          <a:off x="1612900" y="127457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19050</xdr:rowOff>
    </xdr:from>
    <xdr:to xmlns:xdr="http://schemas.openxmlformats.org/drawingml/2006/spreadsheetDrawing">
      <xdr:col>6</xdr:col>
      <xdr:colOff>38100</xdr:colOff>
      <xdr:row>77</xdr:row>
      <xdr:rowOff>118110</xdr:rowOff>
    </xdr:to>
    <xdr:sp macro="" textlink="">
      <xdr:nvSpPr>
        <xdr:cNvPr id="188" name="フローチャート: 判断 187"/>
        <xdr:cNvSpPr/>
      </xdr:nvSpPr>
      <xdr:spPr>
        <a:xfrm>
          <a:off x="984250" y="129311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134620</xdr:rowOff>
    </xdr:from>
    <xdr:ext cx="469900" cy="253365"/>
    <xdr:sp macro="" textlink="">
      <xdr:nvSpPr>
        <xdr:cNvPr id="189" name="テキスト ボックス 188"/>
        <xdr:cNvSpPr txBox="1"/>
      </xdr:nvSpPr>
      <xdr:spPr>
        <a:xfrm>
          <a:off x="819150" y="127114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0" name="テキスト ボックス 189"/>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1" name="テキスト ボックス 190"/>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61365" cy="253365"/>
    <xdr:sp macro="" textlink="">
      <xdr:nvSpPr>
        <xdr:cNvPr id="192" name="テキスト ボックス 191"/>
        <xdr:cNvSpPr txBox="1"/>
      </xdr:nvSpPr>
      <xdr:spPr>
        <a:xfrm>
          <a:off x="24511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3" name="テキスト ボックス 192"/>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4" name="テキスト ボックス 193"/>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18415</xdr:rowOff>
    </xdr:from>
    <xdr:to xmlns:xdr="http://schemas.openxmlformats.org/drawingml/2006/spreadsheetDrawing">
      <xdr:col>24</xdr:col>
      <xdr:colOff>114300</xdr:colOff>
      <xdr:row>77</xdr:row>
      <xdr:rowOff>117475</xdr:rowOff>
    </xdr:to>
    <xdr:sp macro="" textlink="">
      <xdr:nvSpPr>
        <xdr:cNvPr id="195" name="楕円 194"/>
        <xdr:cNvSpPr/>
      </xdr:nvSpPr>
      <xdr:spPr>
        <a:xfrm>
          <a:off x="4127500" y="129305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165100</xdr:rowOff>
    </xdr:from>
    <xdr:ext cx="469900" cy="252730"/>
    <xdr:sp macro="" textlink="">
      <xdr:nvSpPr>
        <xdr:cNvPr id="196" name="維持補修費該当値テキスト"/>
        <xdr:cNvSpPr txBox="1"/>
      </xdr:nvSpPr>
      <xdr:spPr>
        <a:xfrm>
          <a:off x="4229100" y="129095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64135</xdr:rowOff>
    </xdr:from>
    <xdr:to xmlns:xdr="http://schemas.openxmlformats.org/drawingml/2006/spreadsheetDrawing">
      <xdr:col>20</xdr:col>
      <xdr:colOff>38100</xdr:colOff>
      <xdr:row>77</xdr:row>
      <xdr:rowOff>163830</xdr:rowOff>
    </xdr:to>
    <xdr:sp macro="" textlink="">
      <xdr:nvSpPr>
        <xdr:cNvPr id="197" name="楕円 196"/>
        <xdr:cNvSpPr/>
      </xdr:nvSpPr>
      <xdr:spPr>
        <a:xfrm>
          <a:off x="3384550" y="129762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154940</xdr:rowOff>
    </xdr:from>
    <xdr:ext cx="469900" cy="253365"/>
    <xdr:sp macro="" textlink="">
      <xdr:nvSpPr>
        <xdr:cNvPr id="198" name="テキスト ボックス 197"/>
        <xdr:cNvSpPr txBox="1"/>
      </xdr:nvSpPr>
      <xdr:spPr>
        <a:xfrm>
          <a:off x="3219450" y="13067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118110</xdr:rowOff>
    </xdr:from>
    <xdr:to xmlns:xdr="http://schemas.openxmlformats.org/drawingml/2006/spreadsheetDrawing">
      <xdr:col>15</xdr:col>
      <xdr:colOff>101600</xdr:colOff>
      <xdr:row>78</xdr:row>
      <xdr:rowOff>50800</xdr:rowOff>
    </xdr:to>
    <xdr:sp macro="" textlink="">
      <xdr:nvSpPr>
        <xdr:cNvPr id="199" name="楕円 198"/>
        <xdr:cNvSpPr/>
      </xdr:nvSpPr>
      <xdr:spPr>
        <a:xfrm>
          <a:off x="2571750" y="13030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41275</xdr:rowOff>
    </xdr:from>
    <xdr:ext cx="469900" cy="253365"/>
    <xdr:sp macro="" textlink="">
      <xdr:nvSpPr>
        <xdr:cNvPr id="200" name="テキスト ボックス 199"/>
        <xdr:cNvSpPr txBox="1"/>
      </xdr:nvSpPr>
      <xdr:spPr>
        <a:xfrm>
          <a:off x="2406650" y="13121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72390</xdr:rowOff>
    </xdr:from>
    <xdr:to xmlns:xdr="http://schemas.openxmlformats.org/drawingml/2006/spreadsheetDrawing">
      <xdr:col>10</xdr:col>
      <xdr:colOff>165100</xdr:colOff>
      <xdr:row>78</xdr:row>
      <xdr:rowOff>3810</xdr:rowOff>
    </xdr:to>
    <xdr:sp macro="" textlink="">
      <xdr:nvSpPr>
        <xdr:cNvPr id="201" name="楕円 200"/>
        <xdr:cNvSpPr/>
      </xdr:nvSpPr>
      <xdr:spPr>
        <a:xfrm>
          <a:off x="1778000" y="12984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162560</xdr:rowOff>
    </xdr:from>
    <xdr:ext cx="469900" cy="252730"/>
    <xdr:sp macro="" textlink="">
      <xdr:nvSpPr>
        <xdr:cNvPr id="202" name="テキスト ボックス 201"/>
        <xdr:cNvSpPr txBox="1"/>
      </xdr:nvSpPr>
      <xdr:spPr>
        <a:xfrm>
          <a:off x="1612900" y="1307465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87630</xdr:rowOff>
    </xdr:from>
    <xdr:to xmlns:xdr="http://schemas.openxmlformats.org/drawingml/2006/spreadsheetDrawing">
      <xdr:col>6</xdr:col>
      <xdr:colOff>38100</xdr:colOff>
      <xdr:row>78</xdr:row>
      <xdr:rowOff>19050</xdr:rowOff>
    </xdr:to>
    <xdr:sp macro="" textlink="">
      <xdr:nvSpPr>
        <xdr:cNvPr id="203" name="楕円 202"/>
        <xdr:cNvSpPr/>
      </xdr:nvSpPr>
      <xdr:spPr>
        <a:xfrm>
          <a:off x="984250" y="129997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10795</xdr:rowOff>
    </xdr:from>
    <xdr:ext cx="469900" cy="252095"/>
    <xdr:sp macro="" textlink="">
      <xdr:nvSpPr>
        <xdr:cNvPr id="204" name="テキスト ボックス 203"/>
        <xdr:cNvSpPr txBox="1"/>
      </xdr:nvSpPr>
      <xdr:spPr>
        <a:xfrm>
          <a:off x="819150" y="130905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5" name="正方形/長方形 204"/>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6" name="正方形/長方形 205"/>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8" name="正方形/長方形 207"/>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0" name="正方形/長方形 209"/>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250" cy="220345"/>
    <xdr:sp macro="" textlink="">
      <xdr:nvSpPr>
        <xdr:cNvPr id="213" name="テキスト ボックス 212"/>
        <xdr:cNvSpPr txBox="1"/>
      </xdr:nvSpPr>
      <xdr:spPr>
        <a:xfrm>
          <a:off x="666750" y="145942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5" name="テキスト ボックス 214"/>
        <xdr:cNvSpPr txBox="1"/>
      </xdr:nvSpPr>
      <xdr:spPr>
        <a:xfrm>
          <a:off x="21145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9" name="テキスト ボックス 218"/>
        <xdr:cNvSpPr txBox="1"/>
      </xdr:nvSpPr>
      <xdr:spPr>
        <a:xfrm>
          <a:off x="166370" y="162604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1" name="テキスト ボックス 220"/>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3" name="テキスト ボックス 222"/>
        <xdr:cNvSpPr txBox="1"/>
      </xdr:nvSpPr>
      <xdr:spPr>
        <a:xfrm>
          <a:off x="166370" y="15608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5" name="テキスト ボックス 224"/>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53365"/>
    <xdr:sp macro="" textlink="">
      <xdr:nvSpPr>
        <xdr:cNvPr id="227" name="テキスト ボックス 226"/>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52730"/>
    <xdr:sp macro="" textlink="">
      <xdr:nvSpPr>
        <xdr:cNvPr id="229" name="テキスト ボックス 228"/>
        <xdr:cNvSpPr txBox="1"/>
      </xdr:nvSpPr>
      <xdr:spPr>
        <a:xfrm>
          <a:off x="166370" y="146418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14605</xdr:rowOff>
    </xdr:from>
    <xdr:to xmlns:xdr="http://schemas.openxmlformats.org/drawingml/2006/spreadsheetDrawing">
      <xdr:col>24</xdr:col>
      <xdr:colOff>62865</xdr:colOff>
      <xdr:row>98</xdr:row>
      <xdr:rowOff>30480</xdr:rowOff>
    </xdr:to>
    <xdr:cxnSp macro="">
      <xdr:nvCxnSpPr>
        <xdr:cNvPr id="231" name="直線コネクタ 230"/>
        <xdr:cNvCxnSpPr/>
      </xdr:nvCxnSpPr>
      <xdr:spPr>
        <a:xfrm flipV="1">
          <a:off x="4176395" y="15273655"/>
          <a:ext cx="127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32" name="扶助費最小値テキスト"/>
        <xdr:cNvSpPr txBox="1"/>
      </xdr:nvSpPr>
      <xdr:spPr>
        <a:xfrm>
          <a:off x="4229100" y="1649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3" name="直線コネクタ 232"/>
        <xdr:cNvCxnSpPr/>
      </xdr:nvCxnSpPr>
      <xdr:spPr>
        <a:xfrm>
          <a:off x="4108450" y="16489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129540</xdr:rowOff>
    </xdr:from>
    <xdr:ext cx="598805" cy="254000"/>
    <xdr:sp macro="" textlink="">
      <xdr:nvSpPr>
        <xdr:cNvPr id="234" name="扶助費最大値テキスト"/>
        <xdr:cNvSpPr txBox="1"/>
      </xdr:nvSpPr>
      <xdr:spPr>
        <a:xfrm>
          <a:off x="4229100" y="150533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14605</xdr:rowOff>
    </xdr:from>
    <xdr:to xmlns:xdr="http://schemas.openxmlformats.org/drawingml/2006/spreadsheetDrawing">
      <xdr:col>24</xdr:col>
      <xdr:colOff>152400</xdr:colOff>
      <xdr:row>91</xdr:row>
      <xdr:rowOff>14605</xdr:rowOff>
    </xdr:to>
    <xdr:cxnSp macro="">
      <xdr:nvCxnSpPr>
        <xdr:cNvPr id="235" name="直線コネクタ 234"/>
        <xdr:cNvCxnSpPr/>
      </xdr:nvCxnSpPr>
      <xdr:spPr>
        <a:xfrm>
          <a:off x="4108450" y="15273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49530</xdr:rowOff>
    </xdr:from>
    <xdr:to xmlns:xdr="http://schemas.openxmlformats.org/drawingml/2006/spreadsheetDrawing">
      <xdr:col>24</xdr:col>
      <xdr:colOff>63500</xdr:colOff>
      <xdr:row>98</xdr:row>
      <xdr:rowOff>113665</xdr:rowOff>
    </xdr:to>
    <xdr:cxnSp macro="">
      <xdr:nvCxnSpPr>
        <xdr:cNvPr id="236" name="直線コネクタ 235"/>
        <xdr:cNvCxnSpPr/>
      </xdr:nvCxnSpPr>
      <xdr:spPr>
        <a:xfrm flipV="1">
          <a:off x="3429000" y="16165830"/>
          <a:ext cx="7493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114300</xdr:rowOff>
    </xdr:from>
    <xdr:ext cx="598805" cy="259080"/>
    <xdr:sp macro="" textlink="">
      <xdr:nvSpPr>
        <xdr:cNvPr id="237" name="扶助費平均値テキスト"/>
        <xdr:cNvSpPr txBox="1"/>
      </xdr:nvSpPr>
      <xdr:spPr>
        <a:xfrm>
          <a:off x="4229100" y="15887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91440</xdr:rowOff>
    </xdr:from>
    <xdr:to xmlns:xdr="http://schemas.openxmlformats.org/drawingml/2006/spreadsheetDrawing">
      <xdr:col>24</xdr:col>
      <xdr:colOff>114300</xdr:colOff>
      <xdr:row>96</xdr:row>
      <xdr:rowOff>21590</xdr:rowOff>
    </xdr:to>
    <xdr:sp macro="" textlink="">
      <xdr:nvSpPr>
        <xdr:cNvPr id="238" name="フローチャート: 判断 237"/>
        <xdr:cNvSpPr/>
      </xdr:nvSpPr>
      <xdr:spPr>
        <a:xfrm>
          <a:off x="4127500" y="160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113665</xdr:rowOff>
    </xdr:from>
    <xdr:to xmlns:xdr="http://schemas.openxmlformats.org/drawingml/2006/spreadsheetDrawing">
      <xdr:col>19</xdr:col>
      <xdr:colOff>171450</xdr:colOff>
      <xdr:row>99</xdr:row>
      <xdr:rowOff>1270</xdr:rowOff>
    </xdr:to>
    <xdr:cxnSp macro="">
      <xdr:nvCxnSpPr>
        <xdr:cNvPr id="239" name="直線コネクタ 238"/>
        <xdr:cNvCxnSpPr/>
      </xdr:nvCxnSpPr>
      <xdr:spPr>
        <a:xfrm flipV="1">
          <a:off x="2622550" y="16572865"/>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152400</xdr:rowOff>
    </xdr:from>
    <xdr:to xmlns:xdr="http://schemas.openxmlformats.org/drawingml/2006/spreadsheetDrawing">
      <xdr:col>20</xdr:col>
      <xdr:colOff>38100</xdr:colOff>
      <xdr:row>98</xdr:row>
      <xdr:rowOff>82550</xdr:rowOff>
    </xdr:to>
    <xdr:sp macro="" textlink="">
      <xdr:nvSpPr>
        <xdr:cNvPr id="240" name="フローチャート: 判断 239"/>
        <xdr:cNvSpPr/>
      </xdr:nvSpPr>
      <xdr:spPr>
        <a:xfrm>
          <a:off x="3384550" y="1644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99060</xdr:rowOff>
    </xdr:from>
    <xdr:ext cx="534035" cy="258445"/>
    <xdr:sp macro="" textlink="">
      <xdr:nvSpPr>
        <xdr:cNvPr id="241" name="テキスト ボックス 240"/>
        <xdr:cNvSpPr txBox="1"/>
      </xdr:nvSpPr>
      <xdr:spPr>
        <a:xfrm>
          <a:off x="3187065" y="16215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1270</xdr:rowOff>
    </xdr:from>
    <xdr:to xmlns:xdr="http://schemas.openxmlformats.org/drawingml/2006/spreadsheetDrawing">
      <xdr:col>15</xdr:col>
      <xdr:colOff>50800</xdr:colOff>
      <xdr:row>99</xdr:row>
      <xdr:rowOff>46355</xdr:rowOff>
    </xdr:to>
    <xdr:cxnSp macro="">
      <xdr:nvCxnSpPr>
        <xdr:cNvPr id="242" name="直線コネクタ 241"/>
        <xdr:cNvCxnSpPr/>
      </xdr:nvCxnSpPr>
      <xdr:spPr>
        <a:xfrm flipV="1">
          <a:off x="1828800" y="16631920"/>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13335</xdr:rowOff>
    </xdr:from>
    <xdr:to xmlns:xdr="http://schemas.openxmlformats.org/drawingml/2006/spreadsheetDrawing">
      <xdr:col>15</xdr:col>
      <xdr:colOff>101600</xdr:colOff>
      <xdr:row>98</xdr:row>
      <xdr:rowOff>114935</xdr:rowOff>
    </xdr:to>
    <xdr:sp macro="" textlink="">
      <xdr:nvSpPr>
        <xdr:cNvPr id="243" name="フローチャート: 判断 242"/>
        <xdr:cNvSpPr/>
      </xdr:nvSpPr>
      <xdr:spPr>
        <a:xfrm>
          <a:off x="257175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132080</xdr:rowOff>
    </xdr:from>
    <xdr:ext cx="534035" cy="258445"/>
    <xdr:sp macro="" textlink="">
      <xdr:nvSpPr>
        <xdr:cNvPr id="244" name="テキスト ボックス 243"/>
        <xdr:cNvSpPr txBox="1"/>
      </xdr:nvSpPr>
      <xdr:spPr>
        <a:xfrm>
          <a:off x="2393315" y="1624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99</xdr:row>
      <xdr:rowOff>46355</xdr:rowOff>
    </xdr:from>
    <xdr:to xmlns:xdr="http://schemas.openxmlformats.org/drawingml/2006/spreadsheetDrawing">
      <xdr:col>10</xdr:col>
      <xdr:colOff>114300</xdr:colOff>
      <xdr:row>99</xdr:row>
      <xdr:rowOff>50800</xdr:rowOff>
    </xdr:to>
    <xdr:cxnSp macro="">
      <xdr:nvCxnSpPr>
        <xdr:cNvPr id="245" name="直線コネクタ 244"/>
        <xdr:cNvCxnSpPr/>
      </xdr:nvCxnSpPr>
      <xdr:spPr>
        <a:xfrm flipV="1">
          <a:off x="1028700" y="1667700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55245</xdr:rowOff>
    </xdr:from>
    <xdr:to xmlns:xdr="http://schemas.openxmlformats.org/drawingml/2006/spreadsheetDrawing">
      <xdr:col>10</xdr:col>
      <xdr:colOff>165100</xdr:colOff>
      <xdr:row>98</xdr:row>
      <xdr:rowOff>156845</xdr:rowOff>
    </xdr:to>
    <xdr:sp macro="" textlink="">
      <xdr:nvSpPr>
        <xdr:cNvPr id="246" name="フローチャート: 判断 245"/>
        <xdr:cNvSpPr/>
      </xdr:nvSpPr>
      <xdr:spPr>
        <a:xfrm>
          <a:off x="17780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1905</xdr:rowOff>
    </xdr:from>
    <xdr:ext cx="534670" cy="259080"/>
    <xdr:sp macro="" textlink="">
      <xdr:nvSpPr>
        <xdr:cNvPr id="247" name="テキスト ボックス 246"/>
        <xdr:cNvSpPr txBox="1"/>
      </xdr:nvSpPr>
      <xdr:spPr>
        <a:xfrm>
          <a:off x="1580515" y="1628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8890</xdr:rowOff>
    </xdr:from>
    <xdr:to xmlns:xdr="http://schemas.openxmlformats.org/drawingml/2006/spreadsheetDrawing">
      <xdr:col>6</xdr:col>
      <xdr:colOff>38100</xdr:colOff>
      <xdr:row>98</xdr:row>
      <xdr:rowOff>110490</xdr:rowOff>
    </xdr:to>
    <xdr:sp macro="" textlink="">
      <xdr:nvSpPr>
        <xdr:cNvPr id="248" name="フローチャート: 判断 247"/>
        <xdr:cNvSpPr/>
      </xdr:nvSpPr>
      <xdr:spPr>
        <a:xfrm>
          <a:off x="984250" y="1646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127000</xdr:rowOff>
    </xdr:from>
    <xdr:ext cx="534035" cy="259080"/>
    <xdr:sp macro="" textlink="">
      <xdr:nvSpPr>
        <xdr:cNvPr id="249" name="テキスト ボックス 248"/>
        <xdr:cNvSpPr txBox="1"/>
      </xdr:nvSpPr>
      <xdr:spPr>
        <a:xfrm>
          <a:off x="786765" y="16243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1" name="テキスト ボックス 250"/>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2" name="テキスト ボックス 251"/>
        <xdr:cNvSpPr txBox="1"/>
      </xdr:nvSpPr>
      <xdr:spPr>
        <a:xfrm>
          <a:off x="24511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4" name="テキスト ボックス 253"/>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170180</xdr:rowOff>
    </xdr:from>
    <xdr:to xmlns:xdr="http://schemas.openxmlformats.org/drawingml/2006/spreadsheetDrawing">
      <xdr:col>24</xdr:col>
      <xdr:colOff>114300</xdr:colOff>
      <xdr:row>96</xdr:row>
      <xdr:rowOff>100330</xdr:rowOff>
    </xdr:to>
    <xdr:sp macro="" textlink="">
      <xdr:nvSpPr>
        <xdr:cNvPr id="255" name="楕円 254"/>
        <xdr:cNvSpPr/>
      </xdr:nvSpPr>
      <xdr:spPr>
        <a:xfrm>
          <a:off x="4127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148590</xdr:rowOff>
    </xdr:from>
    <xdr:ext cx="598805" cy="259080"/>
    <xdr:sp macro="" textlink="">
      <xdr:nvSpPr>
        <xdr:cNvPr id="256" name="扶助費該当値テキスト"/>
        <xdr:cNvSpPr txBox="1"/>
      </xdr:nvSpPr>
      <xdr:spPr>
        <a:xfrm>
          <a:off x="4229100" y="1609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63500</xdr:rowOff>
    </xdr:from>
    <xdr:to xmlns:xdr="http://schemas.openxmlformats.org/drawingml/2006/spreadsheetDrawing">
      <xdr:col>20</xdr:col>
      <xdr:colOff>38100</xdr:colOff>
      <xdr:row>98</xdr:row>
      <xdr:rowOff>164465</xdr:rowOff>
    </xdr:to>
    <xdr:sp macro="" textlink="">
      <xdr:nvSpPr>
        <xdr:cNvPr id="257" name="楕円 256"/>
        <xdr:cNvSpPr/>
      </xdr:nvSpPr>
      <xdr:spPr>
        <a:xfrm>
          <a:off x="3384550" y="165227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155575</xdr:rowOff>
    </xdr:from>
    <xdr:ext cx="534035" cy="258445"/>
    <xdr:sp macro="" textlink="">
      <xdr:nvSpPr>
        <xdr:cNvPr id="258" name="テキスト ボックス 257"/>
        <xdr:cNvSpPr txBox="1"/>
      </xdr:nvSpPr>
      <xdr:spPr>
        <a:xfrm>
          <a:off x="3187065" y="1661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121920</xdr:rowOff>
    </xdr:from>
    <xdr:to xmlns:xdr="http://schemas.openxmlformats.org/drawingml/2006/spreadsheetDrawing">
      <xdr:col>15</xdr:col>
      <xdr:colOff>101600</xdr:colOff>
      <xdr:row>99</xdr:row>
      <xdr:rowOff>52070</xdr:rowOff>
    </xdr:to>
    <xdr:sp macro="" textlink="">
      <xdr:nvSpPr>
        <xdr:cNvPr id="259" name="楕円 258"/>
        <xdr:cNvSpPr/>
      </xdr:nvSpPr>
      <xdr:spPr>
        <a:xfrm>
          <a:off x="257175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43180</xdr:rowOff>
    </xdr:from>
    <xdr:ext cx="534035" cy="258445"/>
    <xdr:sp macro="" textlink="">
      <xdr:nvSpPr>
        <xdr:cNvPr id="260" name="テキスト ボックス 259"/>
        <xdr:cNvSpPr txBox="1"/>
      </xdr:nvSpPr>
      <xdr:spPr>
        <a:xfrm>
          <a:off x="2393315" y="16673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167005</xdr:rowOff>
    </xdr:from>
    <xdr:to xmlns:xdr="http://schemas.openxmlformats.org/drawingml/2006/spreadsheetDrawing">
      <xdr:col>10</xdr:col>
      <xdr:colOff>165100</xdr:colOff>
      <xdr:row>99</xdr:row>
      <xdr:rowOff>97790</xdr:rowOff>
    </xdr:to>
    <xdr:sp macro="" textlink="">
      <xdr:nvSpPr>
        <xdr:cNvPr id="261" name="楕円 260"/>
        <xdr:cNvSpPr/>
      </xdr:nvSpPr>
      <xdr:spPr>
        <a:xfrm>
          <a:off x="17780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88265</xdr:rowOff>
    </xdr:from>
    <xdr:ext cx="534670" cy="258445"/>
    <xdr:sp macro="" textlink="">
      <xdr:nvSpPr>
        <xdr:cNvPr id="262" name="テキスト ボックス 261"/>
        <xdr:cNvSpPr txBox="1"/>
      </xdr:nvSpPr>
      <xdr:spPr>
        <a:xfrm>
          <a:off x="1580515" y="16718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0</xdr:rowOff>
    </xdr:from>
    <xdr:to xmlns:xdr="http://schemas.openxmlformats.org/drawingml/2006/spreadsheetDrawing">
      <xdr:col>6</xdr:col>
      <xdr:colOff>38100</xdr:colOff>
      <xdr:row>99</xdr:row>
      <xdr:rowOff>101600</xdr:rowOff>
    </xdr:to>
    <xdr:sp macro="" textlink="">
      <xdr:nvSpPr>
        <xdr:cNvPr id="263" name="楕円 262"/>
        <xdr:cNvSpPr/>
      </xdr:nvSpPr>
      <xdr:spPr>
        <a:xfrm>
          <a:off x="984250" y="1663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92710</xdr:rowOff>
    </xdr:from>
    <xdr:ext cx="534035" cy="259080"/>
    <xdr:sp macro="" textlink="">
      <xdr:nvSpPr>
        <xdr:cNvPr id="264" name="テキスト ボックス 263"/>
        <xdr:cNvSpPr txBox="1"/>
      </xdr:nvSpPr>
      <xdr:spPr>
        <a:xfrm>
          <a:off x="786765" y="1672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5956300" y="39160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139065</xdr:rowOff>
    </xdr:to>
    <xdr:sp macro="" textlink="">
      <xdr:nvSpPr>
        <xdr:cNvPr id="266" name="正方形/長方形 265"/>
        <xdr:cNvSpPr/>
      </xdr:nvSpPr>
      <xdr:spPr>
        <a:xfrm>
          <a:off x="60642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0642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139065</xdr:rowOff>
    </xdr:to>
    <xdr:sp macro="" textlink="">
      <xdr:nvSpPr>
        <xdr:cNvPr id="268" name="正方形/長方形 267"/>
        <xdr:cNvSpPr/>
      </xdr:nvSpPr>
      <xdr:spPr>
        <a:xfrm>
          <a:off x="69850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69850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139065</xdr:rowOff>
    </xdr:to>
    <xdr:sp macro="" textlink="">
      <xdr:nvSpPr>
        <xdr:cNvPr id="270" name="正方形/長方形 269"/>
        <xdr:cNvSpPr/>
      </xdr:nvSpPr>
      <xdr:spPr>
        <a:xfrm>
          <a:off x="8013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013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72" name="正方形/長方形 271"/>
        <xdr:cNvSpPr/>
      </xdr:nvSpPr>
      <xdr:spPr>
        <a:xfrm>
          <a:off x="5956300" y="47224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250" cy="224790"/>
    <xdr:sp macro="" textlink="">
      <xdr:nvSpPr>
        <xdr:cNvPr id="273" name="テキスト ボックス 272"/>
        <xdr:cNvSpPr txBox="1"/>
      </xdr:nvSpPr>
      <xdr:spPr>
        <a:xfrm>
          <a:off x="5918200" y="45358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4" name="直線コネクタ 273"/>
        <xdr:cNvCxnSpPr/>
      </xdr:nvCxnSpPr>
      <xdr:spPr>
        <a:xfrm>
          <a:off x="5956300" y="695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98425</xdr:rowOff>
    </xdr:from>
    <xdr:to xmlns:xdr="http://schemas.openxmlformats.org/drawingml/2006/spreadsheetDrawing">
      <xdr:col>59</xdr:col>
      <xdr:colOff>50800</xdr:colOff>
      <xdr:row>39</xdr:row>
      <xdr:rowOff>98425</xdr:rowOff>
    </xdr:to>
    <xdr:cxnSp macro="">
      <xdr:nvCxnSpPr>
        <xdr:cNvPr id="275" name="直線コネクタ 274"/>
        <xdr:cNvCxnSpPr/>
      </xdr:nvCxnSpPr>
      <xdr:spPr>
        <a:xfrm>
          <a:off x="5956300" y="664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8445"/>
    <xdr:sp macro="" textlink="">
      <xdr:nvSpPr>
        <xdr:cNvPr id="276" name="テキスト ボックス 275"/>
        <xdr:cNvSpPr txBox="1"/>
      </xdr:nvSpPr>
      <xdr:spPr>
        <a:xfrm>
          <a:off x="572643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114300</xdr:rowOff>
    </xdr:from>
    <xdr:to xmlns:xdr="http://schemas.openxmlformats.org/drawingml/2006/spreadsheetDrawing">
      <xdr:col>59</xdr:col>
      <xdr:colOff>50800</xdr:colOff>
      <xdr:row>37</xdr:row>
      <xdr:rowOff>114300</xdr:rowOff>
    </xdr:to>
    <xdr:cxnSp macro="">
      <xdr:nvCxnSpPr>
        <xdr:cNvPr id="277" name="直線コネクタ 276"/>
        <xdr:cNvCxnSpPr/>
      </xdr:nvCxnSpPr>
      <xdr:spPr>
        <a:xfrm>
          <a:off x="5956300" y="6320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143510</xdr:rowOff>
    </xdr:from>
    <xdr:ext cx="530860" cy="258445"/>
    <xdr:sp macro="" textlink="">
      <xdr:nvSpPr>
        <xdr:cNvPr id="278" name="テキスト ボックス 277"/>
        <xdr:cNvSpPr txBox="1"/>
      </xdr:nvSpPr>
      <xdr:spPr>
        <a:xfrm>
          <a:off x="5481955" y="6182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9" name="直線コネクタ 278"/>
        <xdr:cNvCxnSpPr/>
      </xdr:nvCxnSpPr>
      <xdr:spPr>
        <a:xfrm>
          <a:off x="5956300" y="6002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860" cy="257810"/>
    <xdr:sp macro="" textlink="">
      <xdr:nvSpPr>
        <xdr:cNvPr id="280" name="テキスト ボックス 279"/>
        <xdr:cNvSpPr txBox="1"/>
      </xdr:nvSpPr>
      <xdr:spPr>
        <a:xfrm>
          <a:off x="5481955" y="586422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5956300" y="5683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5715</xdr:rowOff>
    </xdr:from>
    <xdr:ext cx="530860" cy="258445"/>
    <xdr:sp macro="" textlink="">
      <xdr:nvSpPr>
        <xdr:cNvPr id="282" name="テキスト ボックス 281"/>
        <xdr:cNvSpPr txBox="1"/>
      </xdr:nvSpPr>
      <xdr:spPr>
        <a:xfrm>
          <a:off x="5481955" y="55416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5956300" y="5365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21590</xdr:rowOff>
    </xdr:from>
    <xdr:ext cx="595630" cy="257810"/>
    <xdr:sp macro="" textlink="">
      <xdr:nvSpPr>
        <xdr:cNvPr id="284" name="テキスト ボックス 283"/>
        <xdr:cNvSpPr txBox="1"/>
      </xdr:nvSpPr>
      <xdr:spPr>
        <a:xfrm>
          <a:off x="5417820" y="522224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5" name="直線コネクタ 284"/>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8445"/>
    <xdr:sp macro="" textlink="">
      <xdr:nvSpPr>
        <xdr:cNvPr id="286" name="テキスト ボックス 285"/>
        <xdr:cNvSpPr txBox="1"/>
      </xdr:nvSpPr>
      <xdr:spPr>
        <a:xfrm>
          <a:off x="5417820" y="490347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7" name="直線コネクタ 286"/>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53975</xdr:rowOff>
    </xdr:from>
    <xdr:ext cx="595630" cy="258445"/>
    <xdr:sp macro="" textlink="">
      <xdr:nvSpPr>
        <xdr:cNvPr id="288" name="テキスト ボックス 287"/>
        <xdr:cNvSpPr txBox="1"/>
      </xdr:nvSpPr>
      <xdr:spPr>
        <a:xfrm>
          <a:off x="5417820" y="45840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81915</xdr:rowOff>
    </xdr:to>
    <xdr:sp macro="" textlink="">
      <xdr:nvSpPr>
        <xdr:cNvPr id="289" name="補助費等グラフ枠"/>
        <xdr:cNvSpPr/>
      </xdr:nvSpPr>
      <xdr:spPr>
        <a:xfrm>
          <a:off x="5956300" y="47224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34</xdr:row>
      <xdr:rowOff>98425</xdr:rowOff>
    </xdr:from>
    <xdr:to xmlns:xdr="http://schemas.openxmlformats.org/drawingml/2006/spreadsheetDrawing">
      <xdr:col>54</xdr:col>
      <xdr:colOff>171450</xdr:colOff>
      <xdr:row>37</xdr:row>
      <xdr:rowOff>167640</xdr:rowOff>
    </xdr:to>
    <xdr:cxnSp macro="">
      <xdr:nvCxnSpPr>
        <xdr:cNvPr id="290" name="直線コネクタ 289"/>
        <xdr:cNvCxnSpPr/>
      </xdr:nvCxnSpPr>
      <xdr:spPr>
        <a:xfrm flipV="1">
          <a:off x="9429750" y="5801995"/>
          <a:ext cx="0" cy="572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635</xdr:rowOff>
    </xdr:from>
    <xdr:ext cx="534035" cy="258445"/>
    <xdr:sp macro="" textlink="">
      <xdr:nvSpPr>
        <xdr:cNvPr id="291" name="補助費等最小値テキスト"/>
        <xdr:cNvSpPr txBox="1"/>
      </xdr:nvSpPr>
      <xdr:spPr>
        <a:xfrm>
          <a:off x="9480550" y="637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167640</xdr:rowOff>
    </xdr:from>
    <xdr:to xmlns:xdr="http://schemas.openxmlformats.org/drawingml/2006/spreadsheetDrawing">
      <xdr:col>55</xdr:col>
      <xdr:colOff>88900</xdr:colOff>
      <xdr:row>37</xdr:row>
      <xdr:rowOff>167640</xdr:rowOff>
    </xdr:to>
    <xdr:cxnSp macro="">
      <xdr:nvCxnSpPr>
        <xdr:cNvPr id="292" name="直線コネクタ 291"/>
        <xdr:cNvCxnSpPr/>
      </xdr:nvCxnSpPr>
      <xdr:spPr>
        <a:xfrm>
          <a:off x="9359900" y="6374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45085</xdr:rowOff>
    </xdr:from>
    <xdr:ext cx="534035" cy="258445"/>
    <xdr:sp macro="" textlink="">
      <xdr:nvSpPr>
        <xdr:cNvPr id="293" name="補助費等最大値テキスト"/>
        <xdr:cNvSpPr txBox="1"/>
      </xdr:nvSpPr>
      <xdr:spPr>
        <a:xfrm>
          <a:off x="9480550" y="558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98425</xdr:rowOff>
    </xdr:from>
    <xdr:to xmlns:xdr="http://schemas.openxmlformats.org/drawingml/2006/spreadsheetDrawing">
      <xdr:col>55</xdr:col>
      <xdr:colOff>88900</xdr:colOff>
      <xdr:row>34</xdr:row>
      <xdr:rowOff>98425</xdr:rowOff>
    </xdr:to>
    <xdr:cxnSp macro="">
      <xdr:nvCxnSpPr>
        <xdr:cNvPr id="294" name="直線コネクタ 293"/>
        <xdr:cNvCxnSpPr/>
      </xdr:nvCxnSpPr>
      <xdr:spPr>
        <a:xfrm>
          <a:off x="9359900" y="5801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40005</xdr:rowOff>
    </xdr:from>
    <xdr:to xmlns:xdr="http://schemas.openxmlformats.org/drawingml/2006/spreadsheetDrawing">
      <xdr:col>55</xdr:col>
      <xdr:colOff>0</xdr:colOff>
      <xdr:row>37</xdr:row>
      <xdr:rowOff>142875</xdr:rowOff>
    </xdr:to>
    <xdr:cxnSp macro="">
      <xdr:nvCxnSpPr>
        <xdr:cNvPr id="295" name="直線コネクタ 294"/>
        <xdr:cNvCxnSpPr/>
      </xdr:nvCxnSpPr>
      <xdr:spPr>
        <a:xfrm>
          <a:off x="8686800" y="5240655"/>
          <a:ext cx="742950" cy="1108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3810</xdr:rowOff>
    </xdr:from>
    <xdr:ext cx="534035" cy="258445"/>
    <xdr:sp macro="" textlink="">
      <xdr:nvSpPr>
        <xdr:cNvPr id="296" name="補助費等平均値テキスト"/>
        <xdr:cNvSpPr txBox="1"/>
      </xdr:nvSpPr>
      <xdr:spPr>
        <a:xfrm>
          <a:off x="9480550" y="60426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152400</xdr:rowOff>
    </xdr:from>
    <xdr:to xmlns:xdr="http://schemas.openxmlformats.org/drawingml/2006/spreadsheetDrawing">
      <xdr:col>55</xdr:col>
      <xdr:colOff>50800</xdr:colOff>
      <xdr:row>37</xdr:row>
      <xdr:rowOff>81915</xdr:rowOff>
    </xdr:to>
    <xdr:sp macro="" textlink="">
      <xdr:nvSpPr>
        <xdr:cNvPr id="297" name="フローチャート: 判断 296"/>
        <xdr:cNvSpPr/>
      </xdr:nvSpPr>
      <xdr:spPr>
        <a:xfrm>
          <a:off x="9398000" y="619125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31</xdr:row>
      <xdr:rowOff>40005</xdr:rowOff>
    </xdr:from>
    <xdr:to xmlns:xdr="http://schemas.openxmlformats.org/drawingml/2006/spreadsheetDrawing">
      <xdr:col>50</xdr:col>
      <xdr:colOff>114300</xdr:colOff>
      <xdr:row>38</xdr:row>
      <xdr:rowOff>11430</xdr:rowOff>
    </xdr:to>
    <xdr:cxnSp macro="">
      <xdr:nvCxnSpPr>
        <xdr:cNvPr id="298" name="直線コネクタ 297"/>
        <xdr:cNvCxnSpPr/>
      </xdr:nvCxnSpPr>
      <xdr:spPr>
        <a:xfrm flipV="1">
          <a:off x="7886700" y="5240655"/>
          <a:ext cx="800100" cy="1144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62230</xdr:rowOff>
    </xdr:from>
    <xdr:to xmlns:xdr="http://schemas.openxmlformats.org/drawingml/2006/spreadsheetDrawing">
      <xdr:col>50</xdr:col>
      <xdr:colOff>165100</xdr:colOff>
      <xdr:row>30</xdr:row>
      <xdr:rowOff>163830</xdr:rowOff>
    </xdr:to>
    <xdr:sp macro="" textlink="">
      <xdr:nvSpPr>
        <xdr:cNvPr id="299" name="フローチャート: 判断 298"/>
        <xdr:cNvSpPr/>
      </xdr:nvSpPr>
      <xdr:spPr>
        <a:xfrm>
          <a:off x="86360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8255</xdr:rowOff>
    </xdr:from>
    <xdr:ext cx="598170" cy="258445"/>
    <xdr:sp macro="" textlink="">
      <xdr:nvSpPr>
        <xdr:cNvPr id="300" name="テキスト ボックス 299"/>
        <xdr:cNvSpPr txBox="1"/>
      </xdr:nvSpPr>
      <xdr:spPr>
        <a:xfrm>
          <a:off x="8406130" y="4873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11430</xdr:rowOff>
    </xdr:from>
    <xdr:to xmlns:xdr="http://schemas.openxmlformats.org/drawingml/2006/spreadsheetDrawing">
      <xdr:col>45</xdr:col>
      <xdr:colOff>171450</xdr:colOff>
      <xdr:row>38</xdr:row>
      <xdr:rowOff>49530</xdr:rowOff>
    </xdr:to>
    <xdr:cxnSp macro="">
      <xdr:nvCxnSpPr>
        <xdr:cNvPr id="301" name="直線コネクタ 300"/>
        <xdr:cNvCxnSpPr/>
      </xdr:nvCxnSpPr>
      <xdr:spPr>
        <a:xfrm flipV="1">
          <a:off x="7080250" y="638556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36830</xdr:rowOff>
    </xdr:from>
    <xdr:to xmlns:xdr="http://schemas.openxmlformats.org/drawingml/2006/spreadsheetDrawing">
      <xdr:col>46</xdr:col>
      <xdr:colOff>38100</xdr:colOff>
      <xdr:row>37</xdr:row>
      <xdr:rowOff>137795</xdr:rowOff>
    </xdr:to>
    <xdr:sp macro="" textlink="">
      <xdr:nvSpPr>
        <xdr:cNvPr id="302" name="フローチャート: 判断 301"/>
        <xdr:cNvSpPr/>
      </xdr:nvSpPr>
      <xdr:spPr>
        <a:xfrm>
          <a:off x="7842250" y="62433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154305</xdr:rowOff>
    </xdr:from>
    <xdr:ext cx="534035" cy="258445"/>
    <xdr:sp macro="" textlink="">
      <xdr:nvSpPr>
        <xdr:cNvPr id="303" name="テキスト ボックス 302"/>
        <xdr:cNvSpPr txBox="1"/>
      </xdr:nvSpPr>
      <xdr:spPr>
        <a:xfrm>
          <a:off x="7644765" y="6025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40005</xdr:rowOff>
    </xdr:from>
    <xdr:to xmlns:xdr="http://schemas.openxmlformats.org/drawingml/2006/spreadsheetDrawing">
      <xdr:col>41</xdr:col>
      <xdr:colOff>50800</xdr:colOff>
      <xdr:row>38</xdr:row>
      <xdr:rowOff>49530</xdr:rowOff>
    </xdr:to>
    <xdr:cxnSp macro="">
      <xdr:nvCxnSpPr>
        <xdr:cNvPr id="304" name="直線コネクタ 303"/>
        <xdr:cNvCxnSpPr/>
      </xdr:nvCxnSpPr>
      <xdr:spPr>
        <a:xfrm>
          <a:off x="6286500" y="641413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40640</xdr:rowOff>
    </xdr:from>
    <xdr:to xmlns:xdr="http://schemas.openxmlformats.org/drawingml/2006/spreadsheetDrawing">
      <xdr:col>41</xdr:col>
      <xdr:colOff>101600</xdr:colOff>
      <xdr:row>37</xdr:row>
      <xdr:rowOff>142875</xdr:rowOff>
    </xdr:to>
    <xdr:sp macro="" textlink="">
      <xdr:nvSpPr>
        <xdr:cNvPr id="305" name="フローチャート: 判断 304"/>
        <xdr:cNvSpPr/>
      </xdr:nvSpPr>
      <xdr:spPr>
        <a:xfrm>
          <a:off x="7029450" y="62471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159385</xdr:rowOff>
    </xdr:from>
    <xdr:ext cx="534035" cy="257175"/>
    <xdr:sp macro="" textlink="">
      <xdr:nvSpPr>
        <xdr:cNvPr id="306" name="テキスト ボックス 305"/>
        <xdr:cNvSpPr txBox="1"/>
      </xdr:nvSpPr>
      <xdr:spPr>
        <a:xfrm>
          <a:off x="6851015" y="603059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47625</xdr:rowOff>
    </xdr:from>
    <xdr:to xmlns:xdr="http://schemas.openxmlformats.org/drawingml/2006/spreadsheetDrawing">
      <xdr:col>36</xdr:col>
      <xdr:colOff>165100</xdr:colOff>
      <xdr:row>37</xdr:row>
      <xdr:rowOff>149225</xdr:rowOff>
    </xdr:to>
    <xdr:sp macro="" textlink="">
      <xdr:nvSpPr>
        <xdr:cNvPr id="307" name="フローチャート: 判断 306"/>
        <xdr:cNvSpPr/>
      </xdr:nvSpPr>
      <xdr:spPr>
        <a:xfrm>
          <a:off x="62357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165735</xdr:rowOff>
    </xdr:from>
    <xdr:ext cx="534670" cy="258445"/>
    <xdr:sp macro="" textlink="">
      <xdr:nvSpPr>
        <xdr:cNvPr id="308" name="テキスト ボックス 307"/>
        <xdr:cNvSpPr txBox="1"/>
      </xdr:nvSpPr>
      <xdr:spPr>
        <a:xfrm>
          <a:off x="6038215" y="6036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9" name="テキスト ボックス 308"/>
        <xdr:cNvSpPr txBox="1"/>
      </xdr:nvSpPr>
      <xdr:spPr>
        <a:xfrm>
          <a:off x="92583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10" name="テキスト ボックス 309"/>
        <xdr:cNvSpPr txBox="1"/>
      </xdr:nvSpPr>
      <xdr:spPr>
        <a:xfrm>
          <a:off x="85153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79375</xdr:rowOff>
    </xdr:from>
    <xdr:ext cx="762000" cy="258445"/>
    <xdr:sp macro="" textlink="">
      <xdr:nvSpPr>
        <xdr:cNvPr id="311" name="テキスト ボックス 310"/>
        <xdr:cNvSpPr txBox="1"/>
      </xdr:nvSpPr>
      <xdr:spPr>
        <a:xfrm>
          <a:off x="7715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1365" cy="258445"/>
    <xdr:sp macro="" textlink="">
      <xdr:nvSpPr>
        <xdr:cNvPr id="312" name="テキスト ボックス 311"/>
        <xdr:cNvSpPr txBox="1"/>
      </xdr:nvSpPr>
      <xdr:spPr>
        <a:xfrm>
          <a:off x="6908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3" name="テキスト ボックス 312"/>
        <xdr:cNvSpPr txBox="1"/>
      </xdr:nvSpPr>
      <xdr:spPr>
        <a:xfrm>
          <a:off x="6115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92075</xdr:rowOff>
    </xdr:from>
    <xdr:to xmlns:xdr="http://schemas.openxmlformats.org/drawingml/2006/spreadsheetDrawing">
      <xdr:col>55</xdr:col>
      <xdr:colOff>50800</xdr:colOff>
      <xdr:row>38</xdr:row>
      <xdr:rowOff>21590</xdr:rowOff>
    </xdr:to>
    <xdr:sp macro="" textlink="">
      <xdr:nvSpPr>
        <xdr:cNvPr id="314" name="楕円 313"/>
        <xdr:cNvSpPr/>
      </xdr:nvSpPr>
      <xdr:spPr>
        <a:xfrm>
          <a:off x="9398000" y="629856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6350</xdr:rowOff>
    </xdr:from>
    <xdr:ext cx="534035" cy="258445"/>
    <xdr:sp macro="" textlink="">
      <xdr:nvSpPr>
        <xdr:cNvPr id="315" name="補助費等該当値テキスト"/>
        <xdr:cNvSpPr txBox="1"/>
      </xdr:nvSpPr>
      <xdr:spPr>
        <a:xfrm>
          <a:off x="9480550" y="6212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161290</xdr:rowOff>
    </xdr:from>
    <xdr:to xmlns:xdr="http://schemas.openxmlformats.org/drawingml/2006/spreadsheetDrawing">
      <xdr:col>50</xdr:col>
      <xdr:colOff>165100</xdr:colOff>
      <xdr:row>31</xdr:row>
      <xdr:rowOff>91440</xdr:rowOff>
    </xdr:to>
    <xdr:sp macro="" textlink="">
      <xdr:nvSpPr>
        <xdr:cNvPr id="316" name="楕円 315"/>
        <xdr:cNvSpPr/>
      </xdr:nvSpPr>
      <xdr:spPr>
        <a:xfrm>
          <a:off x="8636000" y="519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81915</xdr:rowOff>
    </xdr:from>
    <xdr:ext cx="598170" cy="258445"/>
    <xdr:sp macro="" textlink="">
      <xdr:nvSpPr>
        <xdr:cNvPr id="317" name="テキスト ボックス 316"/>
        <xdr:cNvSpPr txBox="1"/>
      </xdr:nvSpPr>
      <xdr:spPr>
        <a:xfrm>
          <a:off x="8406130" y="528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131445</xdr:rowOff>
    </xdr:from>
    <xdr:to xmlns:xdr="http://schemas.openxmlformats.org/drawingml/2006/spreadsheetDrawing">
      <xdr:col>46</xdr:col>
      <xdr:colOff>38100</xdr:colOff>
      <xdr:row>38</xdr:row>
      <xdr:rowOff>62230</xdr:rowOff>
    </xdr:to>
    <xdr:sp macro="" textlink="">
      <xdr:nvSpPr>
        <xdr:cNvPr id="318" name="楕円 317"/>
        <xdr:cNvSpPr/>
      </xdr:nvSpPr>
      <xdr:spPr>
        <a:xfrm>
          <a:off x="7842250" y="633793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52705</xdr:rowOff>
    </xdr:from>
    <xdr:ext cx="534035" cy="258445"/>
    <xdr:sp macro="" textlink="">
      <xdr:nvSpPr>
        <xdr:cNvPr id="319" name="テキスト ボックス 318"/>
        <xdr:cNvSpPr txBox="1"/>
      </xdr:nvSpPr>
      <xdr:spPr>
        <a:xfrm>
          <a:off x="7644765" y="642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169545</xdr:rowOff>
    </xdr:from>
    <xdr:to xmlns:xdr="http://schemas.openxmlformats.org/drawingml/2006/spreadsheetDrawing">
      <xdr:col>41</xdr:col>
      <xdr:colOff>101600</xdr:colOff>
      <xdr:row>38</xdr:row>
      <xdr:rowOff>99695</xdr:rowOff>
    </xdr:to>
    <xdr:sp macro="" textlink="">
      <xdr:nvSpPr>
        <xdr:cNvPr id="320" name="楕円 319"/>
        <xdr:cNvSpPr/>
      </xdr:nvSpPr>
      <xdr:spPr>
        <a:xfrm>
          <a:off x="7029450" y="6376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91440</xdr:rowOff>
    </xdr:from>
    <xdr:ext cx="534035" cy="258445"/>
    <xdr:sp macro="" textlink="">
      <xdr:nvSpPr>
        <xdr:cNvPr id="321" name="テキスト ボックス 320"/>
        <xdr:cNvSpPr txBox="1"/>
      </xdr:nvSpPr>
      <xdr:spPr>
        <a:xfrm>
          <a:off x="6851015" y="646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160655</xdr:rowOff>
    </xdr:from>
    <xdr:to xmlns:xdr="http://schemas.openxmlformats.org/drawingml/2006/spreadsheetDrawing">
      <xdr:col>36</xdr:col>
      <xdr:colOff>165100</xdr:colOff>
      <xdr:row>38</xdr:row>
      <xdr:rowOff>90805</xdr:rowOff>
    </xdr:to>
    <xdr:sp macro="" textlink="">
      <xdr:nvSpPr>
        <xdr:cNvPr id="322" name="楕円 321"/>
        <xdr:cNvSpPr/>
      </xdr:nvSpPr>
      <xdr:spPr>
        <a:xfrm>
          <a:off x="6235700" y="636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81280</xdr:rowOff>
    </xdr:from>
    <xdr:ext cx="534670" cy="258445"/>
    <xdr:sp macro="" textlink="">
      <xdr:nvSpPr>
        <xdr:cNvPr id="323" name="テキスト ボックス 322"/>
        <xdr:cNvSpPr txBox="1"/>
      </xdr:nvSpPr>
      <xdr:spPr>
        <a:xfrm>
          <a:off x="6038215" y="6455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5956300" y="72688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139065</xdr:rowOff>
    </xdr:to>
    <xdr:sp macro="" textlink="">
      <xdr:nvSpPr>
        <xdr:cNvPr id="325" name="正方形/長方形 324"/>
        <xdr:cNvSpPr/>
      </xdr:nvSpPr>
      <xdr:spPr>
        <a:xfrm>
          <a:off x="60642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0642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139065</xdr:rowOff>
    </xdr:to>
    <xdr:sp macro="" textlink="">
      <xdr:nvSpPr>
        <xdr:cNvPr id="327" name="正方形/長方形 326"/>
        <xdr:cNvSpPr/>
      </xdr:nvSpPr>
      <xdr:spPr>
        <a:xfrm>
          <a:off x="69850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69850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139065</xdr:rowOff>
    </xdr:to>
    <xdr:sp macro="" textlink="">
      <xdr:nvSpPr>
        <xdr:cNvPr id="329" name="正方形/長方形 328"/>
        <xdr:cNvSpPr/>
      </xdr:nvSpPr>
      <xdr:spPr>
        <a:xfrm>
          <a:off x="8013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013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31" name="正方形/長方形 330"/>
        <xdr:cNvSpPr/>
      </xdr:nvSpPr>
      <xdr:spPr>
        <a:xfrm>
          <a:off x="5956300" y="8075295"/>
          <a:ext cx="42100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250" cy="224790"/>
    <xdr:sp macro="" textlink="">
      <xdr:nvSpPr>
        <xdr:cNvPr id="332" name="テキスト ボックス 331"/>
        <xdr:cNvSpPr txBox="1"/>
      </xdr:nvSpPr>
      <xdr:spPr>
        <a:xfrm>
          <a:off x="5918200" y="78886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3" name="直線コネクタ 332"/>
        <xdr:cNvCxnSpPr/>
      </xdr:nvCxnSpPr>
      <xdr:spPr>
        <a:xfrm>
          <a:off x="5956300" y="10311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34" name="直線コネクタ 333"/>
        <xdr:cNvCxnSpPr/>
      </xdr:nvCxnSpPr>
      <xdr:spPr>
        <a:xfrm>
          <a:off x="5956300" y="99383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35" name="テキスト ボックス 334"/>
        <xdr:cNvSpPr txBox="1"/>
      </xdr:nvSpPr>
      <xdr:spPr>
        <a:xfrm>
          <a:off x="572643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6" name="直線コネクタ 335"/>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8445"/>
    <xdr:sp macro="" textlink="">
      <xdr:nvSpPr>
        <xdr:cNvPr id="337" name="テキスト ボックス 336"/>
        <xdr:cNvSpPr txBox="1"/>
      </xdr:nvSpPr>
      <xdr:spPr>
        <a:xfrm>
          <a:off x="548195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139065</xdr:rowOff>
    </xdr:from>
    <xdr:to xmlns:xdr="http://schemas.openxmlformats.org/drawingml/2006/spreadsheetDrawing">
      <xdr:col>59</xdr:col>
      <xdr:colOff>50800</xdr:colOff>
      <xdr:row>54</xdr:row>
      <xdr:rowOff>139065</xdr:rowOff>
    </xdr:to>
    <xdr:cxnSp macro="">
      <xdr:nvCxnSpPr>
        <xdr:cNvPr id="338" name="直線コネクタ 337"/>
        <xdr:cNvCxnSpPr/>
      </xdr:nvCxnSpPr>
      <xdr:spPr>
        <a:xfrm>
          <a:off x="5956300" y="91954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168275</xdr:rowOff>
    </xdr:from>
    <xdr:ext cx="530860" cy="258445"/>
    <xdr:sp macro="" textlink="">
      <xdr:nvSpPr>
        <xdr:cNvPr id="339" name="テキスト ボックス 338"/>
        <xdr:cNvSpPr txBox="1"/>
      </xdr:nvSpPr>
      <xdr:spPr>
        <a:xfrm>
          <a:off x="5481955" y="90570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40" name="直線コネクタ 339"/>
        <xdr:cNvCxnSpPr/>
      </xdr:nvCxnSpPr>
      <xdr:spPr>
        <a:xfrm>
          <a:off x="5956300" y="8822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8445"/>
    <xdr:sp macro="" textlink="">
      <xdr:nvSpPr>
        <xdr:cNvPr id="341" name="テキスト ボックス 340"/>
        <xdr:cNvSpPr txBox="1"/>
      </xdr:nvSpPr>
      <xdr:spPr>
        <a:xfrm>
          <a:off x="5481955" y="8684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62865</xdr:rowOff>
    </xdr:from>
    <xdr:to xmlns:xdr="http://schemas.openxmlformats.org/drawingml/2006/spreadsheetDrawing">
      <xdr:col>59</xdr:col>
      <xdr:colOff>50800</xdr:colOff>
      <xdr:row>50</xdr:row>
      <xdr:rowOff>62865</xdr:rowOff>
    </xdr:to>
    <xdr:cxnSp macro="">
      <xdr:nvCxnSpPr>
        <xdr:cNvPr id="342" name="直線コネクタ 341"/>
        <xdr:cNvCxnSpPr/>
      </xdr:nvCxnSpPr>
      <xdr:spPr>
        <a:xfrm>
          <a:off x="5956300" y="8448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0860" cy="258445"/>
    <xdr:sp macro="" textlink="">
      <xdr:nvSpPr>
        <xdr:cNvPr id="343" name="テキスト ボックス 342"/>
        <xdr:cNvSpPr txBox="1"/>
      </xdr:nvSpPr>
      <xdr:spPr>
        <a:xfrm>
          <a:off x="5481955" y="83108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4" name="直線コネクタ 343"/>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5630" cy="258445"/>
    <xdr:sp macro="" textlink="">
      <xdr:nvSpPr>
        <xdr:cNvPr id="345" name="テキスト ボックス 344"/>
        <xdr:cNvSpPr txBox="1"/>
      </xdr:nvSpPr>
      <xdr:spPr>
        <a:xfrm>
          <a:off x="5417820" y="79368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81915</xdr:rowOff>
    </xdr:to>
    <xdr:sp macro="" textlink="">
      <xdr:nvSpPr>
        <xdr:cNvPr id="346" name="普通建設事業費グラフ枠"/>
        <xdr:cNvSpPr/>
      </xdr:nvSpPr>
      <xdr:spPr>
        <a:xfrm>
          <a:off x="5956300" y="8075295"/>
          <a:ext cx="42100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108585</xdr:rowOff>
    </xdr:from>
    <xdr:to xmlns:xdr="http://schemas.openxmlformats.org/drawingml/2006/spreadsheetDrawing">
      <xdr:col>54</xdr:col>
      <xdr:colOff>171450</xdr:colOff>
      <xdr:row>57</xdr:row>
      <xdr:rowOff>118110</xdr:rowOff>
    </xdr:to>
    <xdr:cxnSp macro="">
      <xdr:nvCxnSpPr>
        <xdr:cNvPr id="347" name="直線コネクタ 346"/>
        <xdr:cNvCxnSpPr/>
      </xdr:nvCxnSpPr>
      <xdr:spPr>
        <a:xfrm flipV="1">
          <a:off x="9429750" y="86620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121920</xdr:rowOff>
    </xdr:from>
    <xdr:ext cx="534035" cy="257810"/>
    <xdr:sp macro="" textlink="">
      <xdr:nvSpPr>
        <xdr:cNvPr id="348" name="普通建設事業費最小値テキスト"/>
        <xdr:cNvSpPr txBox="1"/>
      </xdr:nvSpPr>
      <xdr:spPr>
        <a:xfrm>
          <a:off x="9480550" y="96812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118110</xdr:rowOff>
    </xdr:from>
    <xdr:to xmlns:xdr="http://schemas.openxmlformats.org/drawingml/2006/spreadsheetDrawing">
      <xdr:col>55</xdr:col>
      <xdr:colOff>88900</xdr:colOff>
      <xdr:row>57</xdr:row>
      <xdr:rowOff>118110</xdr:rowOff>
    </xdr:to>
    <xdr:cxnSp macro="">
      <xdr:nvCxnSpPr>
        <xdr:cNvPr id="349" name="直線コネクタ 348"/>
        <xdr:cNvCxnSpPr/>
      </xdr:nvCxnSpPr>
      <xdr:spPr>
        <a:xfrm>
          <a:off x="9359900" y="9677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55245</xdr:rowOff>
    </xdr:from>
    <xdr:ext cx="534035" cy="258445"/>
    <xdr:sp macro="" textlink="">
      <xdr:nvSpPr>
        <xdr:cNvPr id="350" name="普通建設事業費最大値テキスト"/>
        <xdr:cNvSpPr txBox="1"/>
      </xdr:nvSpPr>
      <xdr:spPr>
        <a:xfrm>
          <a:off x="9480550" y="8441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108585</xdr:rowOff>
    </xdr:from>
    <xdr:to xmlns:xdr="http://schemas.openxmlformats.org/drawingml/2006/spreadsheetDrawing">
      <xdr:col>55</xdr:col>
      <xdr:colOff>88900</xdr:colOff>
      <xdr:row>51</xdr:row>
      <xdr:rowOff>108585</xdr:rowOff>
    </xdr:to>
    <xdr:cxnSp macro="">
      <xdr:nvCxnSpPr>
        <xdr:cNvPr id="351" name="直線コネクタ 350"/>
        <xdr:cNvCxnSpPr/>
      </xdr:nvCxnSpPr>
      <xdr:spPr>
        <a:xfrm>
          <a:off x="9359900" y="8662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142875</xdr:rowOff>
    </xdr:from>
    <xdr:to xmlns:xdr="http://schemas.openxmlformats.org/drawingml/2006/spreadsheetDrawing">
      <xdr:col>55</xdr:col>
      <xdr:colOff>0</xdr:colOff>
      <xdr:row>56</xdr:row>
      <xdr:rowOff>159385</xdr:rowOff>
    </xdr:to>
    <xdr:cxnSp macro="">
      <xdr:nvCxnSpPr>
        <xdr:cNvPr id="352" name="直線コネクタ 351"/>
        <xdr:cNvCxnSpPr/>
      </xdr:nvCxnSpPr>
      <xdr:spPr>
        <a:xfrm>
          <a:off x="8686800" y="9366885"/>
          <a:ext cx="74295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53</xdr:row>
      <xdr:rowOff>99060</xdr:rowOff>
    </xdr:from>
    <xdr:ext cx="534035" cy="258445"/>
    <xdr:sp macro="" textlink="">
      <xdr:nvSpPr>
        <xdr:cNvPr id="353" name="普通建設事業費平均値テキスト"/>
        <xdr:cNvSpPr txBox="1"/>
      </xdr:nvSpPr>
      <xdr:spPr>
        <a:xfrm>
          <a:off x="9480550" y="89877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76200</xdr:rowOff>
    </xdr:from>
    <xdr:to xmlns:xdr="http://schemas.openxmlformats.org/drawingml/2006/spreadsheetDrawing">
      <xdr:col>55</xdr:col>
      <xdr:colOff>50800</xdr:colOff>
      <xdr:row>55</xdr:row>
      <xdr:rowOff>6350</xdr:rowOff>
    </xdr:to>
    <xdr:sp macro="" textlink="">
      <xdr:nvSpPr>
        <xdr:cNvPr id="354" name="フローチャート: 判断 353"/>
        <xdr:cNvSpPr/>
      </xdr:nvSpPr>
      <xdr:spPr>
        <a:xfrm>
          <a:off x="9398000" y="91325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142875</xdr:rowOff>
    </xdr:from>
    <xdr:to xmlns:xdr="http://schemas.openxmlformats.org/drawingml/2006/spreadsheetDrawing">
      <xdr:col>50</xdr:col>
      <xdr:colOff>114300</xdr:colOff>
      <xdr:row>57</xdr:row>
      <xdr:rowOff>33655</xdr:rowOff>
    </xdr:to>
    <xdr:cxnSp macro="">
      <xdr:nvCxnSpPr>
        <xdr:cNvPr id="355" name="直線コネクタ 354"/>
        <xdr:cNvCxnSpPr/>
      </xdr:nvCxnSpPr>
      <xdr:spPr>
        <a:xfrm flipV="1">
          <a:off x="7886700" y="9366885"/>
          <a:ext cx="8001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54</xdr:row>
      <xdr:rowOff>26035</xdr:rowOff>
    </xdr:from>
    <xdr:to xmlns:xdr="http://schemas.openxmlformats.org/drawingml/2006/spreadsheetDrawing">
      <xdr:col>50</xdr:col>
      <xdr:colOff>165100</xdr:colOff>
      <xdr:row>54</xdr:row>
      <xdr:rowOff>128270</xdr:rowOff>
    </xdr:to>
    <xdr:sp macro="" textlink="">
      <xdr:nvSpPr>
        <xdr:cNvPr id="356" name="フローチャート: 判断 355"/>
        <xdr:cNvSpPr/>
      </xdr:nvSpPr>
      <xdr:spPr>
        <a:xfrm>
          <a:off x="8636000" y="9082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144145</xdr:rowOff>
    </xdr:from>
    <xdr:ext cx="534670" cy="258445"/>
    <xdr:sp macro="" textlink="">
      <xdr:nvSpPr>
        <xdr:cNvPr id="357" name="テキスト ボックス 356"/>
        <xdr:cNvSpPr txBox="1"/>
      </xdr:nvSpPr>
      <xdr:spPr>
        <a:xfrm>
          <a:off x="8438515" y="8865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127000</xdr:rowOff>
    </xdr:from>
    <xdr:to xmlns:xdr="http://schemas.openxmlformats.org/drawingml/2006/spreadsheetDrawing">
      <xdr:col>45</xdr:col>
      <xdr:colOff>171450</xdr:colOff>
      <xdr:row>57</xdr:row>
      <xdr:rowOff>33655</xdr:rowOff>
    </xdr:to>
    <xdr:cxnSp macro="">
      <xdr:nvCxnSpPr>
        <xdr:cNvPr id="358" name="直線コネクタ 357"/>
        <xdr:cNvCxnSpPr/>
      </xdr:nvCxnSpPr>
      <xdr:spPr>
        <a:xfrm>
          <a:off x="7080250" y="9351010"/>
          <a:ext cx="80645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53</xdr:row>
      <xdr:rowOff>144780</xdr:rowOff>
    </xdr:from>
    <xdr:to xmlns:xdr="http://schemas.openxmlformats.org/drawingml/2006/spreadsheetDrawing">
      <xdr:col>46</xdr:col>
      <xdr:colOff>38100</xdr:colOff>
      <xdr:row>54</xdr:row>
      <xdr:rowOff>74930</xdr:rowOff>
    </xdr:to>
    <xdr:sp macro="" textlink="">
      <xdr:nvSpPr>
        <xdr:cNvPr id="359" name="フローチャート: 判断 358"/>
        <xdr:cNvSpPr/>
      </xdr:nvSpPr>
      <xdr:spPr>
        <a:xfrm>
          <a:off x="7842250" y="90335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92075</xdr:rowOff>
    </xdr:from>
    <xdr:ext cx="534035" cy="258445"/>
    <xdr:sp macro="" textlink="">
      <xdr:nvSpPr>
        <xdr:cNvPr id="360" name="テキスト ボックス 359"/>
        <xdr:cNvSpPr txBox="1"/>
      </xdr:nvSpPr>
      <xdr:spPr>
        <a:xfrm>
          <a:off x="7644765" y="881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127000</xdr:rowOff>
    </xdr:from>
    <xdr:to xmlns:xdr="http://schemas.openxmlformats.org/drawingml/2006/spreadsheetDrawing">
      <xdr:col>41</xdr:col>
      <xdr:colOff>50800</xdr:colOff>
      <xdr:row>56</xdr:row>
      <xdr:rowOff>66675</xdr:rowOff>
    </xdr:to>
    <xdr:cxnSp macro="">
      <xdr:nvCxnSpPr>
        <xdr:cNvPr id="361" name="直線コネクタ 360"/>
        <xdr:cNvCxnSpPr/>
      </xdr:nvCxnSpPr>
      <xdr:spPr>
        <a:xfrm flipV="1">
          <a:off x="6286500" y="9351010"/>
          <a:ext cx="79375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164465</xdr:rowOff>
    </xdr:from>
    <xdr:to xmlns:xdr="http://schemas.openxmlformats.org/drawingml/2006/spreadsheetDrawing">
      <xdr:col>41</xdr:col>
      <xdr:colOff>101600</xdr:colOff>
      <xdr:row>54</xdr:row>
      <xdr:rowOff>94615</xdr:rowOff>
    </xdr:to>
    <xdr:sp macro="" textlink="">
      <xdr:nvSpPr>
        <xdr:cNvPr id="362" name="フローチャート: 判断 361"/>
        <xdr:cNvSpPr/>
      </xdr:nvSpPr>
      <xdr:spPr>
        <a:xfrm>
          <a:off x="7029450" y="905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110490</xdr:rowOff>
    </xdr:from>
    <xdr:ext cx="534035" cy="258445"/>
    <xdr:sp macro="" textlink="">
      <xdr:nvSpPr>
        <xdr:cNvPr id="363" name="テキスト ボックス 362"/>
        <xdr:cNvSpPr txBox="1"/>
      </xdr:nvSpPr>
      <xdr:spPr>
        <a:xfrm>
          <a:off x="6851015" y="883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156210</xdr:rowOff>
    </xdr:from>
    <xdr:to xmlns:xdr="http://schemas.openxmlformats.org/drawingml/2006/spreadsheetDrawing">
      <xdr:col>36</xdr:col>
      <xdr:colOff>165100</xdr:colOff>
      <xdr:row>54</xdr:row>
      <xdr:rowOff>86360</xdr:rowOff>
    </xdr:to>
    <xdr:sp macro="" textlink="">
      <xdr:nvSpPr>
        <xdr:cNvPr id="364" name="フローチャート: 判断 363"/>
        <xdr:cNvSpPr/>
      </xdr:nvSpPr>
      <xdr:spPr>
        <a:xfrm>
          <a:off x="6235700" y="904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103505</xdr:rowOff>
    </xdr:from>
    <xdr:ext cx="534670" cy="257810"/>
    <xdr:sp macro="" textlink="">
      <xdr:nvSpPr>
        <xdr:cNvPr id="365" name="テキスト ボックス 364"/>
        <xdr:cNvSpPr txBox="1"/>
      </xdr:nvSpPr>
      <xdr:spPr>
        <a:xfrm>
          <a:off x="6038215" y="88245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6" name="テキスト ボックス 365"/>
        <xdr:cNvSpPr txBox="1"/>
      </xdr:nvSpPr>
      <xdr:spPr>
        <a:xfrm>
          <a:off x="92583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7" name="テキスト ボックス 366"/>
        <xdr:cNvSpPr txBox="1"/>
      </xdr:nvSpPr>
      <xdr:spPr>
        <a:xfrm>
          <a:off x="85153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79375</xdr:rowOff>
    </xdr:from>
    <xdr:ext cx="762000" cy="258445"/>
    <xdr:sp macro="" textlink="">
      <xdr:nvSpPr>
        <xdr:cNvPr id="368" name="テキスト ボックス 367"/>
        <xdr:cNvSpPr txBox="1"/>
      </xdr:nvSpPr>
      <xdr:spPr>
        <a:xfrm>
          <a:off x="7715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1365" cy="258445"/>
    <xdr:sp macro="" textlink="">
      <xdr:nvSpPr>
        <xdr:cNvPr id="369" name="テキスト ボックス 368"/>
        <xdr:cNvSpPr txBox="1"/>
      </xdr:nvSpPr>
      <xdr:spPr>
        <a:xfrm>
          <a:off x="6908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70" name="テキスト ボックス 369"/>
        <xdr:cNvSpPr txBox="1"/>
      </xdr:nvSpPr>
      <xdr:spPr>
        <a:xfrm>
          <a:off x="6115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108585</xdr:rowOff>
    </xdr:from>
    <xdr:to xmlns:xdr="http://schemas.openxmlformats.org/drawingml/2006/spreadsheetDrawing">
      <xdr:col>55</xdr:col>
      <xdr:colOff>50800</xdr:colOff>
      <xdr:row>57</xdr:row>
      <xdr:rowOff>38735</xdr:rowOff>
    </xdr:to>
    <xdr:sp macro="" textlink="">
      <xdr:nvSpPr>
        <xdr:cNvPr id="371" name="楕円 370"/>
        <xdr:cNvSpPr/>
      </xdr:nvSpPr>
      <xdr:spPr>
        <a:xfrm>
          <a:off x="9398000" y="95002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86360</xdr:rowOff>
    </xdr:from>
    <xdr:ext cx="534035" cy="257810"/>
    <xdr:sp macro="" textlink="">
      <xdr:nvSpPr>
        <xdr:cNvPr id="372" name="普通建設事業費該当値テキスト"/>
        <xdr:cNvSpPr txBox="1"/>
      </xdr:nvSpPr>
      <xdr:spPr>
        <a:xfrm>
          <a:off x="9480550" y="947801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92710</xdr:rowOff>
    </xdr:from>
    <xdr:to xmlns:xdr="http://schemas.openxmlformats.org/drawingml/2006/spreadsheetDrawing">
      <xdr:col>50</xdr:col>
      <xdr:colOff>165100</xdr:colOff>
      <xdr:row>56</xdr:row>
      <xdr:rowOff>22225</xdr:rowOff>
    </xdr:to>
    <xdr:sp macro="" textlink="">
      <xdr:nvSpPr>
        <xdr:cNvPr id="373" name="楕円 372"/>
        <xdr:cNvSpPr/>
      </xdr:nvSpPr>
      <xdr:spPr>
        <a:xfrm>
          <a:off x="8636000" y="93167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13970</xdr:rowOff>
    </xdr:from>
    <xdr:ext cx="534670" cy="258445"/>
    <xdr:sp macro="" textlink="">
      <xdr:nvSpPr>
        <xdr:cNvPr id="374" name="テキスト ボックス 373"/>
        <xdr:cNvSpPr txBox="1"/>
      </xdr:nvSpPr>
      <xdr:spPr>
        <a:xfrm>
          <a:off x="8438515" y="9405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154305</xdr:rowOff>
    </xdr:from>
    <xdr:to xmlns:xdr="http://schemas.openxmlformats.org/drawingml/2006/spreadsheetDrawing">
      <xdr:col>46</xdr:col>
      <xdr:colOff>38100</xdr:colOff>
      <xdr:row>57</xdr:row>
      <xdr:rowOff>84455</xdr:rowOff>
    </xdr:to>
    <xdr:sp macro="" textlink="">
      <xdr:nvSpPr>
        <xdr:cNvPr id="375" name="楕円 374"/>
        <xdr:cNvSpPr/>
      </xdr:nvSpPr>
      <xdr:spPr>
        <a:xfrm>
          <a:off x="7842250" y="95459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74930</xdr:rowOff>
    </xdr:from>
    <xdr:ext cx="534035" cy="258445"/>
    <xdr:sp macro="" textlink="">
      <xdr:nvSpPr>
        <xdr:cNvPr id="376" name="テキスト ボックス 375"/>
        <xdr:cNvSpPr txBox="1"/>
      </xdr:nvSpPr>
      <xdr:spPr>
        <a:xfrm>
          <a:off x="7644765" y="9634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75565</xdr:rowOff>
    </xdr:from>
    <xdr:to xmlns:xdr="http://schemas.openxmlformats.org/drawingml/2006/spreadsheetDrawing">
      <xdr:col>41</xdr:col>
      <xdr:colOff>101600</xdr:colOff>
      <xdr:row>56</xdr:row>
      <xdr:rowOff>5715</xdr:rowOff>
    </xdr:to>
    <xdr:sp macro="" textlink="">
      <xdr:nvSpPr>
        <xdr:cNvPr id="377" name="楕円 376"/>
        <xdr:cNvSpPr/>
      </xdr:nvSpPr>
      <xdr:spPr>
        <a:xfrm>
          <a:off x="7029450" y="929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168275</xdr:rowOff>
    </xdr:from>
    <xdr:ext cx="534035" cy="258445"/>
    <xdr:sp macro="" textlink="">
      <xdr:nvSpPr>
        <xdr:cNvPr id="378" name="テキスト ボックス 377"/>
        <xdr:cNvSpPr txBox="1"/>
      </xdr:nvSpPr>
      <xdr:spPr>
        <a:xfrm>
          <a:off x="685101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15875</xdr:rowOff>
    </xdr:from>
    <xdr:to xmlns:xdr="http://schemas.openxmlformats.org/drawingml/2006/spreadsheetDrawing">
      <xdr:col>36</xdr:col>
      <xdr:colOff>165100</xdr:colOff>
      <xdr:row>56</xdr:row>
      <xdr:rowOff>116840</xdr:rowOff>
    </xdr:to>
    <xdr:sp macro="" textlink="">
      <xdr:nvSpPr>
        <xdr:cNvPr id="379" name="楕円 378"/>
        <xdr:cNvSpPr/>
      </xdr:nvSpPr>
      <xdr:spPr>
        <a:xfrm>
          <a:off x="6235700" y="94075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108585</xdr:rowOff>
    </xdr:from>
    <xdr:ext cx="534670" cy="258445"/>
    <xdr:sp macro="" textlink="">
      <xdr:nvSpPr>
        <xdr:cNvPr id="380" name="テキスト ボックス 379"/>
        <xdr:cNvSpPr txBox="1"/>
      </xdr:nvSpPr>
      <xdr:spPr>
        <a:xfrm>
          <a:off x="6038215" y="9500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5956300" y="10621645"/>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139065</xdr:rowOff>
    </xdr:to>
    <xdr:sp macro="" textlink="">
      <xdr:nvSpPr>
        <xdr:cNvPr id="382" name="正方形/長方形 381"/>
        <xdr:cNvSpPr/>
      </xdr:nvSpPr>
      <xdr:spPr>
        <a:xfrm>
          <a:off x="60642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0642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139065</xdr:rowOff>
    </xdr:to>
    <xdr:sp macro="" textlink="">
      <xdr:nvSpPr>
        <xdr:cNvPr id="384" name="正方形/長方形 383"/>
        <xdr:cNvSpPr/>
      </xdr:nvSpPr>
      <xdr:spPr>
        <a:xfrm>
          <a:off x="69850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69850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139065</xdr:rowOff>
    </xdr:to>
    <xdr:sp macro="" textlink="">
      <xdr:nvSpPr>
        <xdr:cNvPr id="386" name="正方形/長方形 385"/>
        <xdr:cNvSpPr/>
      </xdr:nvSpPr>
      <xdr:spPr>
        <a:xfrm>
          <a:off x="8013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013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8" name="正方形/長方形 387"/>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250" cy="224790"/>
    <xdr:sp macro="" textlink="">
      <xdr:nvSpPr>
        <xdr:cNvPr id="389" name="テキスト ボックス 388"/>
        <xdr:cNvSpPr txBox="1"/>
      </xdr:nvSpPr>
      <xdr:spPr>
        <a:xfrm>
          <a:off x="5918200" y="112414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0" name="直線コネクタ 389"/>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91" name="直線コネクタ 390"/>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8285" cy="252730"/>
    <xdr:sp macro="" textlink="">
      <xdr:nvSpPr>
        <xdr:cNvPr id="392" name="テキスト ボックス 391"/>
        <xdr:cNvSpPr txBox="1"/>
      </xdr:nvSpPr>
      <xdr:spPr>
        <a:xfrm>
          <a:off x="5726430" y="1307719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93" name="直線コネクタ 392"/>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53340</xdr:rowOff>
    </xdr:from>
    <xdr:ext cx="530860" cy="252730"/>
    <xdr:sp macro="" textlink="">
      <xdr:nvSpPr>
        <xdr:cNvPr id="394" name="テキスト ボックス 393"/>
        <xdr:cNvSpPr txBox="1"/>
      </xdr:nvSpPr>
      <xdr:spPr>
        <a:xfrm>
          <a:off x="5481955" y="1263015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81915</xdr:rowOff>
    </xdr:from>
    <xdr:to xmlns:xdr="http://schemas.openxmlformats.org/drawingml/2006/spreadsheetDrawing">
      <xdr:col>59</xdr:col>
      <xdr:colOff>50800</xdr:colOff>
      <xdr:row>73</xdr:row>
      <xdr:rowOff>81915</xdr:rowOff>
    </xdr:to>
    <xdr:cxnSp macro="">
      <xdr:nvCxnSpPr>
        <xdr:cNvPr id="395" name="直線コネクタ 394"/>
        <xdr:cNvCxnSpPr/>
      </xdr:nvCxnSpPr>
      <xdr:spPr>
        <a:xfrm>
          <a:off x="5956300" y="12323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111125</xdr:rowOff>
    </xdr:from>
    <xdr:ext cx="530860" cy="258445"/>
    <xdr:sp macro="" textlink="">
      <xdr:nvSpPr>
        <xdr:cNvPr id="396" name="テキスト ボックス 395"/>
        <xdr:cNvSpPr txBox="1"/>
      </xdr:nvSpPr>
      <xdr:spPr>
        <a:xfrm>
          <a:off x="5481955" y="121850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139065</xdr:rowOff>
    </xdr:from>
    <xdr:to xmlns:xdr="http://schemas.openxmlformats.org/drawingml/2006/spreadsheetDrawing">
      <xdr:col>59</xdr:col>
      <xdr:colOff>50800</xdr:colOff>
      <xdr:row>70</xdr:row>
      <xdr:rowOff>139065</xdr:rowOff>
    </xdr:to>
    <xdr:cxnSp macro="">
      <xdr:nvCxnSpPr>
        <xdr:cNvPr id="397" name="直線コネクタ 396"/>
        <xdr:cNvCxnSpPr/>
      </xdr:nvCxnSpPr>
      <xdr:spPr>
        <a:xfrm>
          <a:off x="5956300" y="11877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168275</xdr:rowOff>
    </xdr:from>
    <xdr:ext cx="530860" cy="258445"/>
    <xdr:sp macro="" textlink="">
      <xdr:nvSpPr>
        <xdr:cNvPr id="398" name="テキスト ボックス 397"/>
        <xdr:cNvSpPr txBox="1"/>
      </xdr:nvSpPr>
      <xdr:spPr>
        <a:xfrm>
          <a:off x="5481955" y="117392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9" name="直線コネクタ 398"/>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53975</xdr:rowOff>
    </xdr:from>
    <xdr:ext cx="530860" cy="258445"/>
    <xdr:sp macro="" textlink="">
      <xdr:nvSpPr>
        <xdr:cNvPr id="400" name="テキスト ボックス 399"/>
        <xdr:cNvSpPr txBox="1"/>
      </xdr:nvSpPr>
      <xdr:spPr>
        <a:xfrm>
          <a:off x="5481955" y="112896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1"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19685</xdr:rowOff>
    </xdr:from>
    <xdr:to xmlns:xdr="http://schemas.openxmlformats.org/drawingml/2006/spreadsheetDrawing">
      <xdr:col>54</xdr:col>
      <xdr:colOff>171450</xdr:colOff>
      <xdr:row>78</xdr:row>
      <xdr:rowOff>120650</xdr:rowOff>
    </xdr:to>
    <xdr:cxnSp macro="">
      <xdr:nvCxnSpPr>
        <xdr:cNvPr id="402" name="直線コネクタ 401"/>
        <xdr:cNvCxnSpPr/>
      </xdr:nvCxnSpPr>
      <xdr:spPr>
        <a:xfrm flipV="1">
          <a:off x="9429750" y="1175829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125095</xdr:rowOff>
    </xdr:from>
    <xdr:ext cx="377825" cy="252730"/>
    <xdr:sp macro="" textlink="">
      <xdr:nvSpPr>
        <xdr:cNvPr id="403" name="普通建設事業費 （ うち新規整備　）最小値テキスト"/>
        <xdr:cNvSpPr txBox="1"/>
      </xdr:nvSpPr>
      <xdr:spPr>
        <a:xfrm>
          <a:off x="9480550" y="1320482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120650</xdr:rowOff>
    </xdr:from>
    <xdr:to xmlns:xdr="http://schemas.openxmlformats.org/drawingml/2006/spreadsheetDrawing">
      <xdr:col>55</xdr:col>
      <xdr:colOff>88900</xdr:colOff>
      <xdr:row>78</xdr:row>
      <xdr:rowOff>120650</xdr:rowOff>
    </xdr:to>
    <xdr:cxnSp macro="">
      <xdr:nvCxnSpPr>
        <xdr:cNvPr id="404" name="直線コネクタ 403"/>
        <xdr:cNvCxnSpPr/>
      </xdr:nvCxnSpPr>
      <xdr:spPr>
        <a:xfrm>
          <a:off x="9359900" y="13200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137795</xdr:rowOff>
    </xdr:from>
    <xdr:ext cx="534035" cy="258445"/>
    <xdr:sp macro="" textlink="">
      <xdr:nvSpPr>
        <xdr:cNvPr id="405" name="普通建設事業費 （ うち新規整備　）最大値テキスト"/>
        <xdr:cNvSpPr txBox="1"/>
      </xdr:nvSpPr>
      <xdr:spPr>
        <a:xfrm>
          <a:off x="9480550" y="11541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19685</xdr:rowOff>
    </xdr:from>
    <xdr:to xmlns:xdr="http://schemas.openxmlformats.org/drawingml/2006/spreadsheetDrawing">
      <xdr:col>55</xdr:col>
      <xdr:colOff>88900</xdr:colOff>
      <xdr:row>70</xdr:row>
      <xdr:rowOff>19685</xdr:rowOff>
    </xdr:to>
    <xdr:cxnSp macro="">
      <xdr:nvCxnSpPr>
        <xdr:cNvPr id="406" name="直線コネクタ 405"/>
        <xdr:cNvCxnSpPr/>
      </xdr:nvCxnSpPr>
      <xdr:spPr>
        <a:xfrm>
          <a:off x="9359900" y="11758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120650</xdr:rowOff>
    </xdr:from>
    <xdr:to xmlns:xdr="http://schemas.openxmlformats.org/drawingml/2006/spreadsheetDrawing">
      <xdr:col>55</xdr:col>
      <xdr:colOff>0</xdr:colOff>
      <xdr:row>78</xdr:row>
      <xdr:rowOff>130175</xdr:rowOff>
    </xdr:to>
    <xdr:cxnSp macro="">
      <xdr:nvCxnSpPr>
        <xdr:cNvPr id="407" name="直線コネクタ 406"/>
        <xdr:cNvCxnSpPr/>
      </xdr:nvCxnSpPr>
      <xdr:spPr>
        <a:xfrm flipV="1">
          <a:off x="8686800" y="13200380"/>
          <a:ext cx="742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107950</xdr:rowOff>
    </xdr:from>
    <xdr:ext cx="534035" cy="254000"/>
    <xdr:sp macro="" textlink="">
      <xdr:nvSpPr>
        <xdr:cNvPr id="408" name="普通建設事業費 （ うち新規整備　）平均値テキスト"/>
        <xdr:cNvSpPr txBox="1"/>
      </xdr:nvSpPr>
      <xdr:spPr>
        <a:xfrm>
          <a:off x="9480550" y="12517120"/>
          <a:ext cx="53403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83185</xdr:rowOff>
    </xdr:from>
    <xdr:to xmlns:xdr="http://schemas.openxmlformats.org/drawingml/2006/spreadsheetDrawing">
      <xdr:col>55</xdr:col>
      <xdr:colOff>50800</xdr:colOff>
      <xdr:row>76</xdr:row>
      <xdr:rowOff>15240</xdr:rowOff>
    </xdr:to>
    <xdr:sp macro="" textlink="">
      <xdr:nvSpPr>
        <xdr:cNvPr id="409" name="フローチャート: 判断 408"/>
        <xdr:cNvSpPr/>
      </xdr:nvSpPr>
      <xdr:spPr>
        <a:xfrm>
          <a:off x="9398000" y="126599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74295</xdr:rowOff>
    </xdr:from>
    <xdr:to xmlns:xdr="http://schemas.openxmlformats.org/drawingml/2006/spreadsheetDrawing">
      <xdr:col>50</xdr:col>
      <xdr:colOff>114300</xdr:colOff>
      <xdr:row>78</xdr:row>
      <xdr:rowOff>130175</xdr:rowOff>
    </xdr:to>
    <xdr:cxnSp macro="">
      <xdr:nvCxnSpPr>
        <xdr:cNvPr id="410" name="直線コネクタ 409"/>
        <xdr:cNvCxnSpPr/>
      </xdr:nvCxnSpPr>
      <xdr:spPr>
        <a:xfrm>
          <a:off x="7886700" y="13154025"/>
          <a:ext cx="8001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117475</xdr:rowOff>
    </xdr:from>
    <xdr:to xmlns:xdr="http://schemas.openxmlformats.org/drawingml/2006/spreadsheetDrawing">
      <xdr:col>50</xdr:col>
      <xdr:colOff>165100</xdr:colOff>
      <xdr:row>76</xdr:row>
      <xdr:rowOff>49530</xdr:rowOff>
    </xdr:to>
    <xdr:sp macro="" textlink="">
      <xdr:nvSpPr>
        <xdr:cNvPr id="411" name="フローチャート: 判断 410"/>
        <xdr:cNvSpPr/>
      </xdr:nvSpPr>
      <xdr:spPr>
        <a:xfrm>
          <a:off x="8636000" y="12694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66675</xdr:rowOff>
    </xdr:from>
    <xdr:ext cx="534670" cy="254635"/>
    <xdr:sp macro="" textlink="">
      <xdr:nvSpPr>
        <xdr:cNvPr id="412" name="テキスト ボックス 411"/>
        <xdr:cNvSpPr txBox="1"/>
      </xdr:nvSpPr>
      <xdr:spPr>
        <a:xfrm>
          <a:off x="8438515" y="124758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13335</xdr:rowOff>
    </xdr:from>
    <xdr:to xmlns:xdr="http://schemas.openxmlformats.org/drawingml/2006/spreadsheetDrawing">
      <xdr:col>45</xdr:col>
      <xdr:colOff>171450</xdr:colOff>
      <xdr:row>78</xdr:row>
      <xdr:rowOff>74295</xdr:rowOff>
    </xdr:to>
    <xdr:cxnSp macro="">
      <xdr:nvCxnSpPr>
        <xdr:cNvPr id="413" name="直線コネクタ 412"/>
        <xdr:cNvCxnSpPr/>
      </xdr:nvCxnSpPr>
      <xdr:spPr>
        <a:xfrm>
          <a:off x="7080250" y="13093065"/>
          <a:ext cx="8064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23495</xdr:rowOff>
    </xdr:from>
    <xdr:to xmlns:xdr="http://schemas.openxmlformats.org/drawingml/2006/spreadsheetDrawing">
      <xdr:col>46</xdr:col>
      <xdr:colOff>38100</xdr:colOff>
      <xdr:row>75</xdr:row>
      <xdr:rowOff>123190</xdr:rowOff>
    </xdr:to>
    <xdr:sp macro="" textlink="">
      <xdr:nvSpPr>
        <xdr:cNvPr id="414" name="フローチャート: 判断 413"/>
        <xdr:cNvSpPr/>
      </xdr:nvSpPr>
      <xdr:spPr>
        <a:xfrm>
          <a:off x="7842250" y="126003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142240</xdr:rowOff>
    </xdr:from>
    <xdr:ext cx="534035" cy="256540"/>
    <xdr:sp macro="" textlink="">
      <xdr:nvSpPr>
        <xdr:cNvPr id="415" name="テキスト ボックス 414"/>
        <xdr:cNvSpPr txBox="1"/>
      </xdr:nvSpPr>
      <xdr:spPr>
        <a:xfrm>
          <a:off x="7644765" y="123837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13335</xdr:rowOff>
    </xdr:from>
    <xdr:to xmlns:xdr="http://schemas.openxmlformats.org/drawingml/2006/spreadsheetDrawing">
      <xdr:col>41</xdr:col>
      <xdr:colOff>50800</xdr:colOff>
      <xdr:row>78</xdr:row>
      <xdr:rowOff>120015</xdr:rowOff>
    </xdr:to>
    <xdr:cxnSp macro="">
      <xdr:nvCxnSpPr>
        <xdr:cNvPr id="416" name="直線コネクタ 415"/>
        <xdr:cNvCxnSpPr/>
      </xdr:nvCxnSpPr>
      <xdr:spPr>
        <a:xfrm flipV="1">
          <a:off x="6286500" y="13093065"/>
          <a:ext cx="79375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95885</xdr:rowOff>
    </xdr:from>
    <xdr:to xmlns:xdr="http://schemas.openxmlformats.org/drawingml/2006/spreadsheetDrawing">
      <xdr:col>41</xdr:col>
      <xdr:colOff>101600</xdr:colOff>
      <xdr:row>76</xdr:row>
      <xdr:rowOff>28575</xdr:rowOff>
    </xdr:to>
    <xdr:sp macro="" textlink="">
      <xdr:nvSpPr>
        <xdr:cNvPr id="417" name="フローチャート: 判断 416"/>
        <xdr:cNvSpPr/>
      </xdr:nvSpPr>
      <xdr:spPr>
        <a:xfrm>
          <a:off x="7029450" y="126726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44450</xdr:rowOff>
    </xdr:from>
    <xdr:ext cx="534035" cy="255270"/>
    <xdr:sp macro="" textlink="">
      <xdr:nvSpPr>
        <xdr:cNvPr id="418" name="テキスト ボックス 417"/>
        <xdr:cNvSpPr txBox="1"/>
      </xdr:nvSpPr>
      <xdr:spPr>
        <a:xfrm>
          <a:off x="6851015" y="1245362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16510</xdr:rowOff>
    </xdr:from>
    <xdr:to xmlns:xdr="http://schemas.openxmlformats.org/drawingml/2006/spreadsheetDrawing">
      <xdr:col>36</xdr:col>
      <xdr:colOff>165100</xdr:colOff>
      <xdr:row>75</xdr:row>
      <xdr:rowOff>115570</xdr:rowOff>
    </xdr:to>
    <xdr:sp macro="" textlink="">
      <xdr:nvSpPr>
        <xdr:cNvPr id="419" name="フローチャート: 判断 418"/>
        <xdr:cNvSpPr/>
      </xdr:nvSpPr>
      <xdr:spPr>
        <a:xfrm>
          <a:off x="6235700" y="12593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133985</xdr:rowOff>
    </xdr:from>
    <xdr:ext cx="534670" cy="257810"/>
    <xdr:sp macro="" textlink="">
      <xdr:nvSpPr>
        <xdr:cNvPr id="420" name="テキスト ボックス 419"/>
        <xdr:cNvSpPr txBox="1"/>
      </xdr:nvSpPr>
      <xdr:spPr>
        <a:xfrm>
          <a:off x="6038215" y="123755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1" name="テキスト ボックス 420"/>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2" name="テキスト ボックス 421"/>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3" name="テキスト ボックス 422"/>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61365" cy="253365"/>
    <xdr:sp macro="" textlink="">
      <xdr:nvSpPr>
        <xdr:cNvPr id="424" name="テキスト ボックス 423"/>
        <xdr:cNvSpPr txBox="1"/>
      </xdr:nvSpPr>
      <xdr:spPr>
        <a:xfrm>
          <a:off x="69088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5" name="テキスト ボックス 424"/>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71755</xdr:rowOff>
    </xdr:from>
    <xdr:to xmlns:xdr="http://schemas.openxmlformats.org/drawingml/2006/spreadsheetDrawing">
      <xdr:col>55</xdr:col>
      <xdr:colOff>50800</xdr:colOff>
      <xdr:row>79</xdr:row>
      <xdr:rowOff>3175</xdr:rowOff>
    </xdr:to>
    <xdr:sp macro="" textlink="">
      <xdr:nvSpPr>
        <xdr:cNvPr id="426" name="楕円 425"/>
        <xdr:cNvSpPr/>
      </xdr:nvSpPr>
      <xdr:spPr>
        <a:xfrm>
          <a:off x="9398000" y="13151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155575</xdr:rowOff>
    </xdr:from>
    <xdr:ext cx="377825" cy="252730"/>
    <xdr:sp macro="" textlink="">
      <xdr:nvSpPr>
        <xdr:cNvPr id="427" name="普通建設事業費 （ うち新規整備　）該当値テキスト"/>
        <xdr:cNvSpPr txBox="1"/>
      </xdr:nvSpPr>
      <xdr:spPr>
        <a:xfrm>
          <a:off x="9480550" y="1306766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80645</xdr:rowOff>
    </xdr:from>
    <xdr:to xmlns:xdr="http://schemas.openxmlformats.org/drawingml/2006/spreadsheetDrawing">
      <xdr:col>50</xdr:col>
      <xdr:colOff>165100</xdr:colOff>
      <xdr:row>79</xdr:row>
      <xdr:rowOff>12700</xdr:rowOff>
    </xdr:to>
    <xdr:sp macro="" textlink="">
      <xdr:nvSpPr>
        <xdr:cNvPr id="428" name="楕円 427"/>
        <xdr:cNvSpPr/>
      </xdr:nvSpPr>
      <xdr:spPr>
        <a:xfrm>
          <a:off x="8636000" y="13160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3810</xdr:rowOff>
    </xdr:from>
    <xdr:ext cx="378460" cy="253365"/>
    <xdr:sp macro="" textlink="">
      <xdr:nvSpPr>
        <xdr:cNvPr id="429" name="テキスト ボックス 428"/>
        <xdr:cNvSpPr txBox="1"/>
      </xdr:nvSpPr>
      <xdr:spPr>
        <a:xfrm>
          <a:off x="8516620" y="132511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24765</xdr:rowOff>
    </xdr:from>
    <xdr:to xmlns:xdr="http://schemas.openxmlformats.org/drawingml/2006/spreadsheetDrawing">
      <xdr:col>46</xdr:col>
      <xdr:colOff>38100</xdr:colOff>
      <xdr:row>78</xdr:row>
      <xdr:rowOff>124460</xdr:rowOff>
    </xdr:to>
    <xdr:sp macro="" textlink="">
      <xdr:nvSpPr>
        <xdr:cNvPr id="430" name="楕円 429"/>
        <xdr:cNvSpPr/>
      </xdr:nvSpPr>
      <xdr:spPr>
        <a:xfrm>
          <a:off x="7842250" y="131044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115570</xdr:rowOff>
    </xdr:from>
    <xdr:ext cx="469900" cy="253365"/>
    <xdr:sp macro="" textlink="">
      <xdr:nvSpPr>
        <xdr:cNvPr id="431" name="テキスト ボックス 430"/>
        <xdr:cNvSpPr txBox="1"/>
      </xdr:nvSpPr>
      <xdr:spPr>
        <a:xfrm>
          <a:off x="7677150" y="13195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130810</xdr:rowOff>
    </xdr:from>
    <xdr:to xmlns:xdr="http://schemas.openxmlformats.org/drawingml/2006/spreadsheetDrawing">
      <xdr:col>41</xdr:col>
      <xdr:colOff>101600</xdr:colOff>
      <xdr:row>78</xdr:row>
      <xdr:rowOff>62230</xdr:rowOff>
    </xdr:to>
    <xdr:sp macro="" textlink="">
      <xdr:nvSpPr>
        <xdr:cNvPr id="432" name="楕円 431"/>
        <xdr:cNvSpPr/>
      </xdr:nvSpPr>
      <xdr:spPr>
        <a:xfrm>
          <a:off x="7029450" y="13042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53975</xdr:rowOff>
    </xdr:from>
    <xdr:ext cx="469900" cy="252730"/>
    <xdr:sp macro="" textlink="">
      <xdr:nvSpPr>
        <xdr:cNvPr id="433" name="テキスト ボックス 432"/>
        <xdr:cNvSpPr txBox="1"/>
      </xdr:nvSpPr>
      <xdr:spPr>
        <a:xfrm>
          <a:off x="6864350" y="13133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2540</xdr:rowOff>
    </xdr:to>
    <xdr:sp macro="" textlink="">
      <xdr:nvSpPr>
        <xdr:cNvPr id="434" name="楕円 433"/>
        <xdr:cNvSpPr/>
      </xdr:nvSpPr>
      <xdr:spPr>
        <a:xfrm>
          <a:off x="6235700" y="13150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78</xdr:row>
      <xdr:rowOff>161925</xdr:rowOff>
    </xdr:from>
    <xdr:ext cx="378460" cy="252730"/>
    <xdr:sp macro="" textlink="">
      <xdr:nvSpPr>
        <xdr:cNvPr id="435" name="テキスト ボックス 434"/>
        <xdr:cNvSpPr txBox="1"/>
      </xdr:nvSpPr>
      <xdr:spPr>
        <a:xfrm>
          <a:off x="6116320" y="132416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6" name="正方形/長方形 435"/>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7" name="正方形/長方形 436"/>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9" name="正方形/長方形 438"/>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1" name="正方形/長方形 440"/>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250" cy="220345"/>
    <xdr:sp macro="" textlink="">
      <xdr:nvSpPr>
        <xdr:cNvPr id="444" name="テキスト ボックス 443"/>
        <xdr:cNvSpPr txBox="1"/>
      </xdr:nvSpPr>
      <xdr:spPr>
        <a:xfrm>
          <a:off x="5918200" y="145942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7" name="テキスト ボックス 446"/>
        <xdr:cNvSpPr txBox="1"/>
      </xdr:nvSpPr>
      <xdr:spPr>
        <a:xfrm>
          <a:off x="572643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9" name="テキスト ボックス 448"/>
        <xdr:cNvSpPr txBox="1"/>
      </xdr:nvSpPr>
      <xdr:spPr>
        <a:xfrm>
          <a:off x="548195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1" name="テキスト ボックス 450"/>
        <xdr:cNvSpPr txBox="1"/>
      </xdr:nvSpPr>
      <xdr:spPr>
        <a:xfrm>
          <a:off x="548195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3" name="テキスト ボックス 452"/>
        <xdr:cNvSpPr txBox="1"/>
      </xdr:nvSpPr>
      <xdr:spPr>
        <a:xfrm>
          <a:off x="548195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54" name="直線コネクタ 453"/>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90805</xdr:rowOff>
    </xdr:from>
    <xdr:ext cx="530860" cy="253365"/>
    <xdr:sp macro="" textlink="">
      <xdr:nvSpPr>
        <xdr:cNvPr id="455" name="テキスト ボックス 454"/>
        <xdr:cNvSpPr txBox="1"/>
      </xdr:nvSpPr>
      <xdr:spPr>
        <a:xfrm>
          <a:off x="5481955" y="150145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53340</xdr:rowOff>
    </xdr:from>
    <xdr:ext cx="530860" cy="252730"/>
    <xdr:sp macro="" textlink="">
      <xdr:nvSpPr>
        <xdr:cNvPr id="457" name="テキスト ボックス 456"/>
        <xdr:cNvSpPr txBox="1"/>
      </xdr:nvSpPr>
      <xdr:spPr>
        <a:xfrm>
          <a:off x="5481955" y="1464183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78105</xdr:rowOff>
    </xdr:from>
    <xdr:to xmlns:xdr="http://schemas.openxmlformats.org/drawingml/2006/spreadsheetDrawing">
      <xdr:col>54</xdr:col>
      <xdr:colOff>171450</xdr:colOff>
      <xdr:row>98</xdr:row>
      <xdr:rowOff>46990</xdr:rowOff>
    </xdr:to>
    <xdr:cxnSp macro="">
      <xdr:nvCxnSpPr>
        <xdr:cNvPr id="459" name="直線コネクタ 458"/>
        <xdr:cNvCxnSpPr/>
      </xdr:nvCxnSpPr>
      <xdr:spPr>
        <a:xfrm flipV="1">
          <a:off x="9429750" y="1516951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50800</xdr:rowOff>
    </xdr:from>
    <xdr:ext cx="469265" cy="259080"/>
    <xdr:sp macro="" textlink="">
      <xdr:nvSpPr>
        <xdr:cNvPr id="460" name="普通建設事業費 （ うち更新整備　）最小値テキスト"/>
        <xdr:cNvSpPr txBox="1"/>
      </xdr:nvSpPr>
      <xdr:spPr>
        <a:xfrm>
          <a:off x="9480550" y="16510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46990</xdr:rowOff>
    </xdr:from>
    <xdr:to xmlns:xdr="http://schemas.openxmlformats.org/drawingml/2006/spreadsheetDrawing">
      <xdr:col>55</xdr:col>
      <xdr:colOff>88900</xdr:colOff>
      <xdr:row>98</xdr:row>
      <xdr:rowOff>46990</xdr:rowOff>
    </xdr:to>
    <xdr:cxnSp macro="">
      <xdr:nvCxnSpPr>
        <xdr:cNvPr id="461" name="直線コネクタ 460"/>
        <xdr:cNvCxnSpPr/>
      </xdr:nvCxnSpPr>
      <xdr:spPr>
        <a:xfrm>
          <a:off x="9359900" y="16506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26035</xdr:rowOff>
    </xdr:from>
    <xdr:ext cx="534035" cy="253365"/>
    <xdr:sp macro="" textlink="">
      <xdr:nvSpPr>
        <xdr:cNvPr id="462" name="普通建設事業費 （ うち更新整備　）最大値テキスト"/>
        <xdr:cNvSpPr txBox="1"/>
      </xdr:nvSpPr>
      <xdr:spPr>
        <a:xfrm>
          <a:off x="9480550" y="1494980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78105</xdr:rowOff>
    </xdr:from>
    <xdr:to xmlns:xdr="http://schemas.openxmlformats.org/drawingml/2006/spreadsheetDrawing">
      <xdr:col>55</xdr:col>
      <xdr:colOff>88900</xdr:colOff>
      <xdr:row>90</xdr:row>
      <xdr:rowOff>78105</xdr:rowOff>
    </xdr:to>
    <xdr:cxnSp macro="">
      <xdr:nvCxnSpPr>
        <xdr:cNvPr id="463" name="直線コネクタ 462"/>
        <xdr:cNvCxnSpPr/>
      </xdr:nvCxnSpPr>
      <xdr:spPr>
        <a:xfrm>
          <a:off x="9359900" y="15169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94615</xdr:rowOff>
    </xdr:from>
    <xdr:to xmlns:xdr="http://schemas.openxmlformats.org/drawingml/2006/spreadsheetDrawing">
      <xdr:col>55</xdr:col>
      <xdr:colOff>0</xdr:colOff>
      <xdr:row>96</xdr:row>
      <xdr:rowOff>29210</xdr:rowOff>
    </xdr:to>
    <xdr:cxnSp macro="">
      <xdr:nvCxnSpPr>
        <xdr:cNvPr id="464" name="直線コネクタ 463"/>
        <xdr:cNvCxnSpPr/>
      </xdr:nvCxnSpPr>
      <xdr:spPr>
        <a:xfrm>
          <a:off x="8686800" y="15696565"/>
          <a:ext cx="74295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93980</xdr:rowOff>
    </xdr:from>
    <xdr:ext cx="534035" cy="259080"/>
    <xdr:sp macro="" textlink="">
      <xdr:nvSpPr>
        <xdr:cNvPr id="465" name="普通建設事業費 （ うち更新整備　）平均値テキスト"/>
        <xdr:cNvSpPr txBox="1"/>
      </xdr:nvSpPr>
      <xdr:spPr>
        <a:xfrm>
          <a:off x="9480550" y="156959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71120</xdr:rowOff>
    </xdr:from>
    <xdr:to xmlns:xdr="http://schemas.openxmlformats.org/drawingml/2006/spreadsheetDrawing">
      <xdr:col>55</xdr:col>
      <xdr:colOff>50800</xdr:colOff>
      <xdr:row>95</xdr:row>
      <xdr:rowOff>1270</xdr:rowOff>
    </xdr:to>
    <xdr:sp macro="" textlink="">
      <xdr:nvSpPr>
        <xdr:cNvPr id="466" name="フローチャート: 判断 465"/>
        <xdr:cNvSpPr/>
      </xdr:nvSpPr>
      <xdr:spPr>
        <a:xfrm>
          <a:off x="9398000" y="15844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93</xdr:row>
      <xdr:rowOff>94615</xdr:rowOff>
    </xdr:from>
    <xdr:to xmlns:xdr="http://schemas.openxmlformats.org/drawingml/2006/spreadsheetDrawing">
      <xdr:col>50</xdr:col>
      <xdr:colOff>114300</xdr:colOff>
      <xdr:row>96</xdr:row>
      <xdr:rowOff>128270</xdr:rowOff>
    </xdr:to>
    <xdr:cxnSp macro="">
      <xdr:nvCxnSpPr>
        <xdr:cNvPr id="467" name="直線コネクタ 466"/>
        <xdr:cNvCxnSpPr/>
      </xdr:nvCxnSpPr>
      <xdr:spPr>
        <a:xfrm flipV="1">
          <a:off x="7886700" y="15696565"/>
          <a:ext cx="800100" cy="548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93</xdr:row>
      <xdr:rowOff>128905</xdr:rowOff>
    </xdr:from>
    <xdr:to xmlns:xdr="http://schemas.openxmlformats.org/drawingml/2006/spreadsheetDrawing">
      <xdr:col>50</xdr:col>
      <xdr:colOff>165100</xdr:colOff>
      <xdr:row>94</xdr:row>
      <xdr:rowOff>59055</xdr:rowOff>
    </xdr:to>
    <xdr:sp macro="" textlink="">
      <xdr:nvSpPr>
        <xdr:cNvPr id="468" name="フローチャート: 判断 467"/>
        <xdr:cNvSpPr/>
      </xdr:nvSpPr>
      <xdr:spPr>
        <a:xfrm>
          <a:off x="8636000" y="157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50165</xdr:rowOff>
    </xdr:from>
    <xdr:ext cx="534670" cy="259080"/>
    <xdr:sp macro="" textlink="">
      <xdr:nvSpPr>
        <xdr:cNvPr id="469" name="テキスト ボックス 468"/>
        <xdr:cNvSpPr txBox="1"/>
      </xdr:nvSpPr>
      <xdr:spPr>
        <a:xfrm>
          <a:off x="8438515" y="15823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168910</xdr:rowOff>
    </xdr:from>
    <xdr:to xmlns:xdr="http://schemas.openxmlformats.org/drawingml/2006/spreadsheetDrawing">
      <xdr:col>45</xdr:col>
      <xdr:colOff>171450</xdr:colOff>
      <xdr:row>96</xdr:row>
      <xdr:rowOff>128270</xdr:rowOff>
    </xdr:to>
    <xdr:cxnSp macro="">
      <xdr:nvCxnSpPr>
        <xdr:cNvPr id="470" name="直線コネクタ 469"/>
        <xdr:cNvCxnSpPr/>
      </xdr:nvCxnSpPr>
      <xdr:spPr>
        <a:xfrm>
          <a:off x="7080250" y="15770860"/>
          <a:ext cx="80645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83820</xdr:rowOff>
    </xdr:from>
    <xdr:to xmlns:xdr="http://schemas.openxmlformats.org/drawingml/2006/spreadsheetDrawing">
      <xdr:col>46</xdr:col>
      <xdr:colOff>38100</xdr:colOff>
      <xdr:row>94</xdr:row>
      <xdr:rowOff>13970</xdr:rowOff>
    </xdr:to>
    <xdr:sp macro="" textlink="">
      <xdr:nvSpPr>
        <xdr:cNvPr id="471" name="フローチャート: 判断 470"/>
        <xdr:cNvSpPr/>
      </xdr:nvSpPr>
      <xdr:spPr>
        <a:xfrm>
          <a:off x="7842250" y="15685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30480</xdr:rowOff>
    </xdr:from>
    <xdr:ext cx="534035" cy="258445"/>
    <xdr:sp macro="" textlink="">
      <xdr:nvSpPr>
        <xdr:cNvPr id="472" name="テキスト ボックス 471"/>
        <xdr:cNvSpPr txBox="1"/>
      </xdr:nvSpPr>
      <xdr:spPr>
        <a:xfrm>
          <a:off x="7644765" y="1546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168910</xdr:rowOff>
    </xdr:from>
    <xdr:to xmlns:xdr="http://schemas.openxmlformats.org/drawingml/2006/spreadsheetDrawing">
      <xdr:col>41</xdr:col>
      <xdr:colOff>50800</xdr:colOff>
      <xdr:row>95</xdr:row>
      <xdr:rowOff>29210</xdr:rowOff>
    </xdr:to>
    <xdr:cxnSp macro="">
      <xdr:nvCxnSpPr>
        <xdr:cNvPr id="473" name="直線コネクタ 472"/>
        <xdr:cNvCxnSpPr/>
      </xdr:nvCxnSpPr>
      <xdr:spPr>
        <a:xfrm flipV="1">
          <a:off x="6286500" y="15770860"/>
          <a:ext cx="79375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72390</xdr:rowOff>
    </xdr:from>
    <xdr:to xmlns:xdr="http://schemas.openxmlformats.org/drawingml/2006/spreadsheetDrawing">
      <xdr:col>41</xdr:col>
      <xdr:colOff>101600</xdr:colOff>
      <xdr:row>94</xdr:row>
      <xdr:rowOff>2540</xdr:rowOff>
    </xdr:to>
    <xdr:sp macro="" textlink="">
      <xdr:nvSpPr>
        <xdr:cNvPr id="474" name="フローチャート: 判断 473"/>
        <xdr:cNvSpPr/>
      </xdr:nvSpPr>
      <xdr:spPr>
        <a:xfrm>
          <a:off x="7029450" y="156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19050</xdr:rowOff>
    </xdr:from>
    <xdr:ext cx="534035" cy="258445"/>
    <xdr:sp macro="" textlink="">
      <xdr:nvSpPr>
        <xdr:cNvPr id="475" name="テキスト ボックス 474"/>
        <xdr:cNvSpPr txBox="1"/>
      </xdr:nvSpPr>
      <xdr:spPr>
        <a:xfrm>
          <a:off x="6851015" y="15449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129540</xdr:rowOff>
    </xdr:from>
    <xdr:to xmlns:xdr="http://schemas.openxmlformats.org/drawingml/2006/spreadsheetDrawing">
      <xdr:col>36</xdr:col>
      <xdr:colOff>165100</xdr:colOff>
      <xdr:row>94</xdr:row>
      <xdr:rowOff>59690</xdr:rowOff>
    </xdr:to>
    <xdr:sp macro="" textlink="">
      <xdr:nvSpPr>
        <xdr:cNvPr id="476" name="フローチャート: 判断 475"/>
        <xdr:cNvSpPr/>
      </xdr:nvSpPr>
      <xdr:spPr>
        <a:xfrm>
          <a:off x="6235700" y="157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76200</xdr:rowOff>
    </xdr:from>
    <xdr:ext cx="534670" cy="258445"/>
    <xdr:sp macro="" textlink="">
      <xdr:nvSpPr>
        <xdr:cNvPr id="477" name="テキスト ボックス 476"/>
        <xdr:cNvSpPr txBox="1"/>
      </xdr:nvSpPr>
      <xdr:spPr>
        <a:xfrm>
          <a:off x="6038215" y="15506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0" name="テキスト ボックス 479"/>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1" name="テキスト ボックス 480"/>
        <xdr:cNvSpPr txBox="1"/>
      </xdr:nvSpPr>
      <xdr:spPr>
        <a:xfrm>
          <a:off x="6908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149860</xdr:rowOff>
    </xdr:from>
    <xdr:to xmlns:xdr="http://schemas.openxmlformats.org/drawingml/2006/spreadsheetDrawing">
      <xdr:col>55</xdr:col>
      <xdr:colOff>50800</xdr:colOff>
      <xdr:row>96</xdr:row>
      <xdr:rowOff>80010</xdr:rowOff>
    </xdr:to>
    <xdr:sp macro="" textlink="">
      <xdr:nvSpPr>
        <xdr:cNvPr id="483" name="楕円 482"/>
        <xdr:cNvSpPr/>
      </xdr:nvSpPr>
      <xdr:spPr>
        <a:xfrm>
          <a:off x="9398000" y="16094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128905</xdr:rowOff>
    </xdr:from>
    <xdr:ext cx="534035" cy="259080"/>
    <xdr:sp macro="" textlink="">
      <xdr:nvSpPr>
        <xdr:cNvPr id="484" name="普通建設事業費 （ うち更新整備　）該当値テキスト"/>
        <xdr:cNvSpPr txBox="1"/>
      </xdr:nvSpPr>
      <xdr:spPr>
        <a:xfrm>
          <a:off x="9480550" y="1607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43815</xdr:rowOff>
    </xdr:from>
    <xdr:to xmlns:xdr="http://schemas.openxmlformats.org/drawingml/2006/spreadsheetDrawing">
      <xdr:col>50</xdr:col>
      <xdr:colOff>165100</xdr:colOff>
      <xdr:row>93</xdr:row>
      <xdr:rowOff>145415</xdr:rowOff>
    </xdr:to>
    <xdr:sp macro="" textlink="">
      <xdr:nvSpPr>
        <xdr:cNvPr id="485" name="楕円 484"/>
        <xdr:cNvSpPr/>
      </xdr:nvSpPr>
      <xdr:spPr>
        <a:xfrm>
          <a:off x="8636000" y="156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161925</xdr:rowOff>
    </xdr:from>
    <xdr:ext cx="534670" cy="259080"/>
    <xdr:sp macro="" textlink="">
      <xdr:nvSpPr>
        <xdr:cNvPr id="486" name="テキスト ボックス 485"/>
        <xdr:cNvSpPr txBox="1"/>
      </xdr:nvSpPr>
      <xdr:spPr>
        <a:xfrm>
          <a:off x="8438515" y="1542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77470</xdr:rowOff>
    </xdr:from>
    <xdr:to xmlns:xdr="http://schemas.openxmlformats.org/drawingml/2006/spreadsheetDrawing">
      <xdr:col>46</xdr:col>
      <xdr:colOff>38100</xdr:colOff>
      <xdr:row>97</xdr:row>
      <xdr:rowOff>7620</xdr:rowOff>
    </xdr:to>
    <xdr:sp macro="" textlink="">
      <xdr:nvSpPr>
        <xdr:cNvPr id="487" name="楕円 486"/>
        <xdr:cNvSpPr/>
      </xdr:nvSpPr>
      <xdr:spPr>
        <a:xfrm>
          <a:off x="7842250" y="16193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170180</xdr:rowOff>
    </xdr:from>
    <xdr:ext cx="534035" cy="259080"/>
    <xdr:sp macro="" textlink="">
      <xdr:nvSpPr>
        <xdr:cNvPr id="488" name="テキスト ボックス 487"/>
        <xdr:cNvSpPr txBox="1"/>
      </xdr:nvSpPr>
      <xdr:spPr>
        <a:xfrm>
          <a:off x="7644765" y="1628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118110</xdr:rowOff>
    </xdr:from>
    <xdr:to xmlns:xdr="http://schemas.openxmlformats.org/drawingml/2006/spreadsheetDrawing">
      <xdr:col>41</xdr:col>
      <xdr:colOff>101600</xdr:colOff>
      <xdr:row>94</xdr:row>
      <xdr:rowOff>48260</xdr:rowOff>
    </xdr:to>
    <xdr:sp macro="" textlink="">
      <xdr:nvSpPr>
        <xdr:cNvPr id="489" name="楕円 488"/>
        <xdr:cNvSpPr/>
      </xdr:nvSpPr>
      <xdr:spPr>
        <a:xfrm>
          <a:off x="7029450" y="157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39370</xdr:rowOff>
    </xdr:from>
    <xdr:ext cx="534035" cy="259080"/>
    <xdr:sp macro="" textlink="">
      <xdr:nvSpPr>
        <xdr:cNvPr id="490" name="テキスト ボックス 489"/>
        <xdr:cNvSpPr txBox="1"/>
      </xdr:nvSpPr>
      <xdr:spPr>
        <a:xfrm>
          <a:off x="6851015" y="1581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149860</xdr:rowOff>
    </xdr:from>
    <xdr:to xmlns:xdr="http://schemas.openxmlformats.org/drawingml/2006/spreadsheetDrawing">
      <xdr:col>36</xdr:col>
      <xdr:colOff>165100</xdr:colOff>
      <xdr:row>95</xdr:row>
      <xdr:rowOff>80010</xdr:rowOff>
    </xdr:to>
    <xdr:sp macro="" textlink="">
      <xdr:nvSpPr>
        <xdr:cNvPr id="491" name="楕円 490"/>
        <xdr:cNvSpPr/>
      </xdr:nvSpPr>
      <xdr:spPr>
        <a:xfrm>
          <a:off x="6235700" y="159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71120</xdr:rowOff>
    </xdr:from>
    <xdr:ext cx="534670" cy="259080"/>
    <xdr:sp macro="" textlink="">
      <xdr:nvSpPr>
        <xdr:cNvPr id="492" name="テキスト ボックス 491"/>
        <xdr:cNvSpPr txBox="1"/>
      </xdr:nvSpPr>
      <xdr:spPr>
        <a:xfrm>
          <a:off x="6038215" y="1601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171450</xdr:colOff>
      <xdr:row>25</xdr:row>
      <xdr:rowOff>31750</xdr:rowOff>
    </xdr:to>
    <xdr:sp macro="" textlink="">
      <xdr:nvSpPr>
        <xdr:cNvPr id="493" name="正方形/長方形 492"/>
        <xdr:cNvSpPr/>
      </xdr:nvSpPr>
      <xdr:spPr>
        <a:xfrm>
          <a:off x="11207750" y="39160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139065</xdr:rowOff>
    </xdr:to>
    <xdr:sp macro="" textlink="">
      <xdr:nvSpPr>
        <xdr:cNvPr id="494" name="正方形/長方形 493"/>
        <xdr:cNvSpPr/>
      </xdr:nvSpPr>
      <xdr:spPr>
        <a:xfrm>
          <a:off x="113157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13157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139065</xdr:rowOff>
    </xdr:to>
    <xdr:sp macro="" textlink="">
      <xdr:nvSpPr>
        <xdr:cNvPr id="496" name="正方形/長方形 495"/>
        <xdr:cNvSpPr/>
      </xdr:nvSpPr>
      <xdr:spPr>
        <a:xfrm>
          <a:off x="122364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22364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139065</xdr:rowOff>
    </xdr:to>
    <xdr:sp macro="" textlink="">
      <xdr:nvSpPr>
        <xdr:cNvPr id="498" name="正方形/長方形 497"/>
        <xdr:cNvSpPr/>
      </xdr:nvSpPr>
      <xdr:spPr>
        <a:xfrm>
          <a:off x="1326515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326515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00" name="正方形/長方形 499"/>
        <xdr:cNvSpPr/>
      </xdr:nvSpPr>
      <xdr:spPr>
        <a:xfrm>
          <a:off x="11207750" y="47224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4790"/>
    <xdr:sp macro="" textlink="">
      <xdr:nvSpPr>
        <xdr:cNvPr id="501" name="テキスト ボックス 500"/>
        <xdr:cNvSpPr txBox="1"/>
      </xdr:nvSpPr>
      <xdr:spPr>
        <a:xfrm>
          <a:off x="11169650" y="453580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171450</xdr:colOff>
      <xdr:row>41</xdr:row>
      <xdr:rowOff>81915</xdr:rowOff>
    </xdr:to>
    <xdr:cxnSp macro="">
      <xdr:nvCxnSpPr>
        <xdr:cNvPr id="502" name="直線コネクタ 501"/>
        <xdr:cNvCxnSpPr/>
      </xdr:nvCxnSpPr>
      <xdr:spPr>
        <a:xfrm>
          <a:off x="11207750" y="69589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139065</xdr:rowOff>
    </xdr:from>
    <xdr:to xmlns:xdr="http://schemas.openxmlformats.org/drawingml/2006/spreadsheetDrawing">
      <xdr:col>89</xdr:col>
      <xdr:colOff>171450</xdr:colOff>
      <xdr:row>38</xdr:row>
      <xdr:rowOff>139065</xdr:rowOff>
    </xdr:to>
    <xdr:cxnSp macro="">
      <xdr:nvCxnSpPr>
        <xdr:cNvPr id="503" name="直線コネクタ 502"/>
        <xdr:cNvCxnSpPr/>
      </xdr:nvCxnSpPr>
      <xdr:spPr>
        <a:xfrm>
          <a:off x="11207750" y="6513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168275</xdr:rowOff>
    </xdr:from>
    <xdr:ext cx="248285" cy="258445"/>
    <xdr:sp macro="" textlink="">
      <xdr:nvSpPr>
        <xdr:cNvPr id="504" name="テキスト ボックス 503"/>
        <xdr:cNvSpPr txBox="1"/>
      </xdr:nvSpPr>
      <xdr:spPr>
        <a:xfrm>
          <a:off x="10977880" y="637476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171450</xdr:colOff>
      <xdr:row>36</xdr:row>
      <xdr:rowOff>24765</xdr:rowOff>
    </xdr:to>
    <xdr:cxnSp macro="">
      <xdr:nvCxnSpPr>
        <xdr:cNvPr id="505" name="直線コネクタ 504"/>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53975</xdr:rowOff>
    </xdr:from>
    <xdr:ext cx="466725" cy="258445"/>
    <xdr:sp macro="" textlink="">
      <xdr:nvSpPr>
        <xdr:cNvPr id="506" name="テキスト ボックス 505"/>
        <xdr:cNvSpPr txBox="1"/>
      </xdr:nvSpPr>
      <xdr:spPr>
        <a:xfrm>
          <a:off x="10797540" y="59251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81915</xdr:rowOff>
    </xdr:from>
    <xdr:to xmlns:xdr="http://schemas.openxmlformats.org/drawingml/2006/spreadsheetDrawing">
      <xdr:col>89</xdr:col>
      <xdr:colOff>171450</xdr:colOff>
      <xdr:row>33</xdr:row>
      <xdr:rowOff>81915</xdr:rowOff>
    </xdr:to>
    <xdr:cxnSp macro="">
      <xdr:nvCxnSpPr>
        <xdr:cNvPr id="507" name="直線コネクタ 506"/>
        <xdr:cNvCxnSpPr/>
      </xdr:nvCxnSpPr>
      <xdr:spPr>
        <a:xfrm>
          <a:off x="11207750" y="56178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111125</xdr:rowOff>
    </xdr:from>
    <xdr:ext cx="466725" cy="258445"/>
    <xdr:sp macro="" textlink="">
      <xdr:nvSpPr>
        <xdr:cNvPr id="508" name="テキスト ボックス 507"/>
        <xdr:cNvSpPr txBox="1"/>
      </xdr:nvSpPr>
      <xdr:spPr>
        <a:xfrm>
          <a:off x="10797540" y="54794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139065</xdr:rowOff>
    </xdr:from>
    <xdr:to xmlns:xdr="http://schemas.openxmlformats.org/drawingml/2006/spreadsheetDrawing">
      <xdr:col>89</xdr:col>
      <xdr:colOff>171450</xdr:colOff>
      <xdr:row>30</xdr:row>
      <xdr:rowOff>139065</xdr:rowOff>
    </xdr:to>
    <xdr:cxnSp macro="">
      <xdr:nvCxnSpPr>
        <xdr:cNvPr id="509" name="直線コネクタ 508"/>
        <xdr:cNvCxnSpPr/>
      </xdr:nvCxnSpPr>
      <xdr:spPr>
        <a:xfrm>
          <a:off x="11207750" y="51720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168275</xdr:rowOff>
    </xdr:from>
    <xdr:ext cx="466725" cy="258445"/>
    <xdr:sp macro="" textlink="">
      <xdr:nvSpPr>
        <xdr:cNvPr id="510" name="テキスト ボックス 509"/>
        <xdr:cNvSpPr txBox="1"/>
      </xdr:nvSpPr>
      <xdr:spPr>
        <a:xfrm>
          <a:off x="10797540" y="50336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1" name="直線コネクタ 510"/>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53975</xdr:rowOff>
    </xdr:from>
    <xdr:ext cx="466725" cy="258445"/>
    <xdr:sp macro="" textlink="">
      <xdr:nvSpPr>
        <xdr:cNvPr id="512" name="テキスト ボックス 511"/>
        <xdr:cNvSpPr txBox="1"/>
      </xdr:nvSpPr>
      <xdr:spPr>
        <a:xfrm>
          <a:off x="10797540" y="4584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81915</xdr:rowOff>
    </xdr:to>
    <xdr:sp macro="" textlink="">
      <xdr:nvSpPr>
        <xdr:cNvPr id="513" name="災害復旧事業費グラフ枠"/>
        <xdr:cNvSpPr/>
      </xdr:nvSpPr>
      <xdr:spPr>
        <a:xfrm>
          <a:off x="11207750" y="47224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154305</xdr:rowOff>
    </xdr:from>
    <xdr:to xmlns:xdr="http://schemas.openxmlformats.org/drawingml/2006/spreadsheetDrawing">
      <xdr:col>85</xdr:col>
      <xdr:colOff>126365</xdr:colOff>
      <xdr:row>38</xdr:row>
      <xdr:rowOff>139065</xdr:rowOff>
    </xdr:to>
    <xdr:cxnSp macro="">
      <xdr:nvCxnSpPr>
        <xdr:cNvPr id="514" name="直線コネクタ 513"/>
        <xdr:cNvCxnSpPr/>
      </xdr:nvCxnSpPr>
      <xdr:spPr>
        <a:xfrm flipV="1">
          <a:off x="14698345" y="535495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142875</xdr:rowOff>
    </xdr:from>
    <xdr:ext cx="249555" cy="258445"/>
    <xdr:sp macro="" textlink="">
      <xdr:nvSpPr>
        <xdr:cNvPr id="515" name="災害復旧事業費最小値テキスト"/>
        <xdr:cNvSpPr txBox="1"/>
      </xdr:nvSpPr>
      <xdr:spPr>
        <a:xfrm>
          <a:off x="14744700" y="65170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139065</xdr:rowOff>
    </xdr:from>
    <xdr:to xmlns:xdr="http://schemas.openxmlformats.org/drawingml/2006/spreadsheetDrawing">
      <xdr:col>86</xdr:col>
      <xdr:colOff>25400</xdr:colOff>
      <xdr:row>38</xdr:row>
      <xdr:rowOff>139065</xdr:rowOff>
    </xdr:to>
    <xdr:cxnSp macro="">
      <xdr:nvCxnSpPr>
        <xdr:cNvPr id="516" name="直線コネクタ 515"/>
        <xdr:cNvCxnSpPr/>
      </xdr:nvCxnSpPr>
      <xdr:spPr>
        <a:xfrm>
          <a:off x="14611350" y="6513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101600</xdr:rowOff>
    </xdr:from>
    <xdr:ext cx="469900" cy="257810"/>
    <xdr:sp macro="" textlink="">
      <xdr:nvSpPr>
        <xdr:cNvPr id="517" name="災害復旧事業費最大値テキスト"/>
        <xdr:cNvSpPr txBox="1"/>
      </xdr:nvSpPr>
      <xdr:spPr>
        <a:xfrm>
          <a:off x="14744700" y="5134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154305</xdr:rowOff>
    </xdr:from>
    <xdr:to xmlns:xdr="http://schemas.openxmlformats.org/drawingml/2006/spreadsheetDrawing">
      <xdr:col>86</xdr:col>
      <xdr:colOff>25400</xdr:colOff>
      <xdr:row>31</xdr:row>
      <xdr:rowOff>154305</xdr:rowOff>
    </xdr:to>
    <xdr:cxnSp macro="">
      <xdr:nvCxnSpPr>
        <xdr:cNvPr id="518" name="直線コネクタ 517"/>
        <xdr:cNvCxnSpPr/>
      </xdr:nvCxnSpPr>
      <xdr:spPr>
        <a:xfrm>
          <a:off x="14611350" y="5354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139065</xdr:rowOff>
    </xdr:from>
    <xdr:to xmlns:xdr="http://schemas.openxmlformats.org/drawingml/2006/spreadsheetDrawing">
      <xdr:col>85</xdr:col>
      <xdr:colOff>127000</xdr:colOff>
      <xdr:row>38</xdr:row>
      <xdr:rowOff>139065</xdr:rowOff>
    </xdr:to>
    <xdr:cxnSp macro="">
      <xdr:nvCxnSpPr>
        <xdr:cNvPr id="519" name="直線コネクタ 518"/>
        <xdr:cNvCxnSpPr/>
      </xdr:nvCxnSpPr>
      <xdr:spPr>
        <a:xfrm>
          <a:off x="13938250" y="65131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20955</xdr:rowOff>
    </xdr:from>
    <xdr:ext cx="378460" cy="258445"/>
    <xdr:sp macro="" textlink="">
      <xdr:nvSpPr>
        <xdr:cNvPr id="520" name="災害復旧事業費平均値テキスト"/>
        <xdr:cNvSpPr txBox="1"/>
      </xdr:nvSpPr>
      <xdr:spPr>
        <a:xfrm>
          <a:off x="14744700" y="622744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169545</xdr:rowOff>
    </xdr:from>
    <xdr:to xmlns:xdr="http://schemas.openxmlformats.org/drawingml/2006/spreadsheetDrawing">
      <xdr:col>85</xdr:col>
      <xdr:colOff>171450</xdr:colOff>
      <xdr:row>38</xdr:row>
      <xdr:rowOff>99695</xdr:rowOff>
    </xdr:to>
    <xdr:sp macro="" textlink="">
      <xdr:nvSpPr>
        <xdr:cNvPr id="521" name="フローチャート: 判断 520"/>
        <xdr:cNvSpPr/>
      </xdr:nvSpPr>
      <xdr:spPr>
        <a:xfrm>
          <a:off x="14649450" y="637603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139065</xdr:rowOff>
    </xdr:from>
    <xdr:to xmlns:xdr="http://schemas.openxmlformats.org/drawingml/2006/spreadsheetDrawing">
      <xdr:col>81</xdr:col>
      <xdr:colOff>50800</xdr:colOff>
      <xdr:row>38</xdr:row>
      <xdr:rowOff>139065</xdr:rowOff>
    </xdr:to>
    <xdr:cxnSp macro="">
      <xdr:nvCxnSpPr>
        <xdr:cNvPr id="522" name="直線コネクタ 521"/>
        <xdr:cNvCxnSpPr/>
      </xdr:nvCxnSpPr>
      <xdr:spPr>
        <a:xfrm>
          <a:off x="13144500" y="65131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104775</xdr:rowOff>
    </xdr:from>
    <xdr:to xmlns:xdr="http://schemas.openxmlformats.org/drawingml/2006/spreadsheetDrawing">
      <xdr:col>81</xdr:col>
      <xdr:colOff>101600</xdr:colOff>
      <xdr:row>38</xdr:row>
      <xdr:rowOff>34925</xdr:rowOff>
    </xdr:to>
    <xdr:sp macro="" textlink="">
      <xdr:nvSpPr>
        <xdr:cNvPr id="523" name="フローチャート: 判断 522"/>
        <xdr:cNvSpPr/>
      </xdr:nvSpPr>
      <xdr:spPr>
        <a:xfrm>
          <a:off x="13887450" y="6311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51435</xdr:rowOff>
    </xdr:from>
    <xdr:ext cx="378460" cy="258445"/>
    <xdr:sp macro="" textlink="">
      <xdr:nvSpPr>
        <xdr:cNvPr id="524" name="テキスト ボックス 523"/>
        <xdr:cNvSpPr txBox="1"/>
      </xdr:nvSpPr>
      <xdr:spPr>
        <a:xfrm>
          <a:off x="13768070" y="6090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139065</xdr:rowOff>
    </xdr:from>
    <xdr:to xmlns:xdr="http://schemas.openxmlformats.org/drawingml/2006/spreadsheetDrawing">
      <xdr:col>76</xdr:col>
      <xdr:colOff>114300</xdr:colOff>
      <xdr:row>38</xdr:row>
      <xdr:rowOff>139065</xdr:rowOff>
    </xdr:to>
    <xdr:cxnSp macro="">
      <xdr:nvCxnSpPr>
        <xdr:cNvPr id="525" name="直線コネクタ 524"/>
        <xdr:cNvCxnSpPr/>
      </xdr:nvCxnSpPr>
      <xdr:spPr>
        <a:xfrm>
          <a:off x="12344400" y="65131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113665</xdr:rowOff>
    </xdr:from>
    <xdr:to xmlns:xdr="http://schemas.openxmlformats.org/drawingml/2006/spreadsheetDrawing">
      <xdr:col>76</xdr:col>
      <xdr:colOff>165100</xdr:colOff>
      <xdr:row>38</xdr:row>
      <xdr:rowOff>43815</xdr:rowOff>
    </xdr:to>
    <xdr:sp macro="" textlink="">
      <xdr:nvSpPr>
        <xdr:cNvPr id="526" name="フローチャート: 判断 525"/>
        <xdr:cNvSpPr/>
      </xdr:nvSpPr>
      <xdr:spPr>
        <a:xfrm>
          <a:off x="13093700" y="6320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60960</xdr:rowOff>
    </xdr:from>
    <xdr:ext cx="378460" cy="258445"/>
    <xdr:sp macro="" textlink="">
      <xdr:nvSpPr>
        <xdr:cNvPr id="527" name="テキスト ボックス 526"/>
        <xdr:cNvSpPr txBox="1"/>
      </xdr:nvSpPr>
      <xdr:spPr>
        <a:xfrm>
          <a:off x="12974320" y="6099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139065</xdr:rowOff>
    </xdr:from>
    <xdr:to xmlns:xdr="http://schemas.openxmlformats.org/drawingml/2006/spreadsheetDrawing">
      <xdr:col>71</xdr:col>
      <xdr:colOff>171450</xdr:colOff>
      <xdr:row>38</xdr:row>
      <xdr:rowOff>139065</xdr:rowOff>
    </xdr:to>
    <xdr:cxnSp macro="">
      <xdr:nvCxnSpPr>
        <xdr:cNvPr id="528" name="直線コネクタ 527"/>
        <xdr:cNvCxnSpPr/>
      </xdr:nvCxnSpPr>
      <xdr:spPr>
        <a:xfrm>
          <a:off x="11537950" y="65131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100330</xdr:rowOff>
    </xdr:from>
    <xdr:to xmlns:xdr="http://schemas.openxmlformats.org/drawingml/2006/spreadsheetDrawing">
      <xdr:col>72</xdr:col>
      <xdr:colOff>38100</xdr:colOff>
      <xdr:row>38</xdr:row>
      <xdr:rowOff>31115</xdr:rowOff>
    </xdr:to>
    <xdr:sp macro="" textlink="">
      <xdr:nvSpPr>
        <xdr:cNvPr id="529" name="フローチャート: 判断 528"/>
        <xdr:cNvSpPr/>
      </xdr:nvSpPr>
      <xdr:spPr>
        <a:xfrm>
          <a:off x="12299950" y="630682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36</xdr:row>
      <xdr:rowOff>47625</xdr:rowOff>
    </xdr:from>
    <xdr:ext cx="378460" cy="257810"/>
    <xdr:sp macro="" textlink="">
      <xdr:nvSpPr>
        <xdr:cNvPr id="530" name="テキスト ボックス 529"/>
        <xdr:cNvSpPr txBox="1"/>
      </xdr:nvSpPr>
      <xdr:spPr>
        <a:xfrm>
          <a:off x="12172950" y="60864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28575</xdr:rowOff>
    </xdr:from>
    <xdr:to xmlns:xdr="http://schemas.openxmlformats.org/drawingml/2006/spreadsheetDrawing">
      <xdr:col>67</xdr:col>
      <xdr:colOff>101600</xdr:colOff>
      <xdr:row>38</xdr:row>
      <xdr:rowOff>130175</xdr:rowOff>
    </xdr:to>
    <xdr:sp macro="" textlink="">
      <xdr:nvSpPr>
        <xdr:cNvPr id="531" name="フローチャート: 判断 530"/>
        <xdr:cNvSpPr/>
      </xdr:nvSpPr>
      <xdr:spPr>
        <a:xfrm>
          <a:off x="1148715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146050</xdr:rowOff>
    </xdr:from>
    <xdr:ext cx="378460" cy="258445"/>
    <xdr:sp macro="" textlink="">
      <xdr:nvSpPr>
        <xdr:cNvPr id="532" name="テキスト ボックス 531"/>
        <xdr:cNvSpPr txBox="1"/>
      </xdr:nvSpPr>
      <xdr:spPr>
        <a:xfrm>
          <a:off x="11367770" y="6184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33" name="テキスト ボックス 532"/>
        <xdr:cNvSpPr txBox="1"/>
      </xdr:nvSpPr>
      <xdr:spPr>
        <a:xfrm>
          <a:off x="1452880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1365" cy="258445"/>
    <xdr:sp macro="" textlink="">
      <xdr:nvSpPr>
        <xdr:cNvPr id="534" name="テキスト ボックス 533"/>
        <xdr:cNvSpPr txBox="1"/>
      </xdr:nvSpPr>
      <xdr:spPr>
        <a:xfrm>
          <a:off x="137668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35" name="テキスト ボックス 534"/>
        <xdr:cNvSpPr txBox="1"/>
      </xdr:nvSpPr>
      <xdr:spPr>
        <a:xfrm>
          <a:off x="129730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79375</xdr:rowOff>
    </xdr:from>
    <xdr:ext cx="762000" cy="258445"/>
    <xdr:sp macro="" textlink="">
      <xdr:nvSpPr>
        <xdr:cNvPr id="536" name="テキスト ボックス 535"/>
        <xdr:cNvSpPr txBox="1"/>
      </xdr:nvSpPr>
      <xdr:spPr>
        <a:xfrm>
          <a:off x="12172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1365" cy="258445"/>
    <xdr:sp macro="" textlink="">
      <xdr:nvSpPr>
        <xdr:cNvPr id="537" name="テキスト ボックス 536"/>
        <xdr:cNvSpPr txBox="1"/>
      </xdr:nvSpPr>
      <xdr:spPr>
        <a:xfrm>
          <a:off x="113665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171450</xdr:colOff>
      <xdr:row>39</xdr:row>
      <xdr:rowOff>18415</xdr:rowOff>
    </xdr:to>
    <xdr:sp macro="" textlink="">
      <xdr:nvSpPr>
        <xdr:cNvPr id="538" name="楕円 537"/>
        <xdr:cNvSpPr/>
      </xdr:nvSpPr>
      <xdr:spPr>
        <a:xfrm>
          <a:off x="14649450" y="646303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3810</xdr:rowOff>
    </xdr:from>
    <xdr:ext cx="249555" cy="258445"/>
    <xdr:sp macro="" textlink="">
      <xdr:nvSpPr>
        <xdr:cNvPr id="539" name="災害復旧事業費該当値テキスト"/>
        <xdr:cNvSpPr txBox="1"/>
      </xdr:nvSpPr>
      <xdr:spPr>
        <a:xfrm>
          <a:off x="14744700" y="63779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18415</xdr:rowOff>
    </xdr:to>
    <xdr:sp macro="" textlink="">
      <xdr:nvSpPr>
        <xdr:cNvPr id="540" name="楕円 539"/>
        <xdr:cNvSpPr/>
      </xdr:nvSpPr>
      <xdr:spPr>
        <a:xfrm>
          <a:off x="1388745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920" cy="257810"/>
    <xdr:sp macro="" textlink="">
      <xdr:nvSpPr>
        <xdr:cNvPr id="541" name="テキスト ボックス 540"/>
        <xdr:cNvSpPr txBox="1"/>
      </xdr:nvSpPr>
      <xdr:spPr>
        <a:xfrm>
          <a:off x="13832840" y="65519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18415</xdr:rowOff>
    </xdr:to>
    <xdr:sp macro="" textlink="">
      <xdr:nvSpPr>
        <xdr:cNvPr id="542" name="楕円 541"/>
        <xdr:cNvSpPr/>
      </xdr:nvSpPr>
      <xdr:spPr>
        <a:xfrm>
          <a:off x="1309370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10160</xdr:rowOff>
    </xdr:from>
    <xdr:ext cx="249555" cy="257810"/>
    <xdr:sp macro="" textlink="">
      <xdr:nvSpPr>
        <xdr:cNvPr id="543" name="テキスト ボックス 542"/>
        <xdr:cNvSpPr txBox="1"/>
      </xdr:nvSpPr>
      <xdr:spPr>
        <a:xfrm>
          <a:off x="13030200" y="65519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18415</xdr:rowOff>
    </xdr:to>
    <xdr:sp macro="" textlink="">
      <xdr:nvSpPr>
        <xdr:cNvPr id="544" name="楕円 543"/>
        <xdr:cNvSpPr/>
      </xdr:nvSpPr>
      <xdr:spPr>
        <a:xfrm>
          <a:off x="12299950" y="646303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8920" cy="257810"/>
    <xdr:sp macro="" textlink="">
      <xdr:nvSpPr>
        <xdr:cNvPr id="545" name="テキスト ボックス 544"/>
        <xdr:cNvSpPr txBox="1"/>
      </xdr:nvSpPr>
      <xdr:spPr>
        <a:xfrm>
          <a:off x="12226290" y="65519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18415</xdr:rowOff>
    </xdr:to>
    <xdr:sp macro="" textlink="">
      <xdr:nvSpPr>
        <xdr:cNvPr id="546" name="楕円 545"/>
        <xdr:cNvSpPr/>
      </xdr:nvSpPr>
      <xdr:spPr>
        <a:xfrm>
          <a:off x="11487150" y="6463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8920" cy="257810"/>
    <xdr:sp macro="" textlink="">
      <xdr:nvSpPr>
        <xdr:cNvPr id="547" name="テキスト ボックス 546"/>
        <xdr:cNvSpPr txBox="1"/>
      </xdr:nvSpPr>
      <xdr:spPr>
        <a:xfrm>
          <a:off x="11432540" y="65519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171450</xdr:colOff>
      <xdr:row>45</xdr:row>
      <xdr:rowOff>31750</xdr:rowOff>
    </xdr:to>
    <xdr:sp macro="" textlink="">
      <xdr:nvSpPr>
        <xdr:cNvPr id="548" name="正方形/長方形 547"/>
        <xdr:cNvSpPr/>
      </xdr:nvSpPr>
      <xdr:spPr>
        <a:xfrm>
          <a:off x="11207750" y="72688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139065</xdr:rowOff>
    </xdr:to>
    <xdr:sp macro="" textlink="">
      <xdr:nvSpPr>
        <xdr:cNvPr id="549" name="正方形/長方形 548"/>
        <xdr:cNvSpPr/>
      </xdr:nvSpPr>
      <xdr:spPr>
        <a:xfrm>
          <a:off x="113157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13157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139065</xdr:rowOff>
    </xdr:to>
    <xdr:sp macro="" textlink="">
      <xdr:nvSpPr>
        <xdr:cNvPr id="551" name="正方形/長方形 550"/>
        <xdr:cNvSpPr/>
      </xdr:nvSpPr>
      <xdr:spPr>
        <a:xfrm>
          <a:off x="122364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22364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139065</xdr:rowOff>
    </xdr:to>
    <xdr:sp macro="" textlink="">
      <xdr:nvSpPr>
        <xdr:cNvPr id="553" name="正方形/長方形 552"/>
        <xdr:cNvSpPr/>
      </xdr:nvSpPr>
      <xdr:spPr>
        <a:xfrm>
          <a:off x="1326515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326515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55" name="正方形/長方形 554"/>
        <xdr:cNvSpPr/>
      </xdr:nvSpPr>
      <xdr:spPr>
        <a:xfrm>
          <a:off x="11207750" y="8075295"/>
          <a:ext cx="42227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4790"/>
    <xdr:sp macro="" textlink="">
      <xdr:nvSpPr>
        <xdr:cNvPr id="556" name="テキスト ボックス 555"/>
        <xdr:cNvSpPr txBox="1"/>
      </xdr:nvSpPr>
      <xdr:spPr>
        <a:xfrm>
          <a:off x="11169650" y="788860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171450</xdr:colOff>
      <xdr:row>61</xdr:row>
      <xdr:rowOff>81915</xdr:rowOff>
    </xdr:to>
    <xdr:cxnSp macro="">
      <xdr:nvCxnSpPr>
        <xdr:cNvPr id="557" name="直線コネクタ 556"/>
        <xdr:cNvCxnSpPr/>
      </xdr:nvCxnSpPr>
      <xdr:spPr>
        <a:xfrm>
          <a:off x="11207750" y="10311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139065</xdr:rowOff>
    </xdr:from>
    <xdr:to xmlns:xdr="http://schemas.openxmlformats.org/drawingml/2006/spreadsheetDrawing">
      <xdr:col>89</xdr:col>
      <xdr:colOff>171450</xdr:colOff>
      <xdr:row>54</xdr:row>
      <xdr:rowOff>139065</xdr:rowOff>
    </xdr:to>
    <xdr:cxnSp macro="">
      <xdr:nvCxnSpPr>
        <xdr:cNvPr id="558" name="直線コネクタ 557"/>
        <xdr:cNvCxnSpPr/>
      </xdr:nvCxnSpPr>
      <xdr:spPr>
        <a:xfrm>
          <a:off x="11207750" y="91954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168275</xdr:rowOff>
    </xdr:from>
    <xdr:ext cx="248285" cy="258445"/>
    <xdr:sp macro="" textlink="">
      <xdr:nvSpPr>
        <xdr:cNvPr id="559" name="テキスト ボックス 558"/>
        <xdr:cNvSpPr txBox="1"/>
      </xdr:nvSpPr>
      <xdr:spPr>
        <a:xfrm>
          <a:off x="10977880" y="905700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0" name="直線コネクタ 559"/>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53975</xdr:rowOff>
    </xdr:from>
    <xdr:ext cx="248285" cy="258445"/>
    <xdr:sp macro="" textlink="">
      <xdr:nvSpPr>
        <xdr:cNvPr id="561" name="テキスト ボックス 560"/>
        <xdr:cNvSpPr txBox="1"/>
      </xdr:nvSpPr>
      <xdr:spPr>
        <a:xfrm>
          <a:off x="10977880" y="793686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81915</xdr:rowOff>
    </xdr:to>
    <xdr:sp macro="" textlink="">
      <xdr:nvSpPr>
        <xdr:cNvPr id="562" name="失業対策事業費グラフ枠"/>
        <xdr:cNvSpPr/>
      </xdr:nvSpPr>
      <xdr:spPr>
        <a:xfrm>
          <a:off x="11207750" y="8075295"/>
          <a:ext cx="42227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139065</xdr:rowOff>
    </xdr:from>
    <xdr:to xmlns:xdr="http://schemas.openxmlformats.org/drawingml/2006/spreadsheetDrawing">
      <xdr:col>85</xdr:col>
      <xdr:colOff>126365</xdr:colOff>
      <xdr:row>54</xdr:row>
      <xdr:rowOff>139065</xdr:rowOff>
    </xdr:to>
    <xdr:cxnSp macro="">
      <xdr:nvCxnSpPr>
        <xdr:cNvPr id="563" name="直線コネクタ 562"/>
        <xdr:cNvCxnSpPr/>
      </xdr:nvCxnSpPr>
      <xdr:spPr>
        <a:xfrm>
          <a:off x="14698345" y="9195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7810"/>
    <xdr:sp macro="" textlink="">
      <xdr:nvSpPr>
        <xdr:cNvPr id="564" name="失業対策事業費最小値テキスト"/>
        <xdr:cNvSpPr txBox="1"/>
      </xdr:nvSpPr>
      <xdr:spPr>
        <a:xfrm>
          <a:off x="147447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65" name="直線コネクタ 564"/>
        <xdr:cNvCxnSpPr/>
      </xdr:nvCxnSpPr>
      <xdr:spPr>
        <a:xfrm>
          <a:off x="146113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7810"/>
    <xdr:sp macro="" textlink="">
      <xdr:nvSpPr>
        <xdr:cNvPr id="566" name="失業対策事業費最大値テキスト"/>
        <xdr:cNvSpPr txBox="1"/>
      </xdr:nvSpPr>
      <xdr:spPr>
        <a:xfrm>
          <a:off x="14744700" y="88988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139065</xdr:rowOff>
    </xdr:from>
    <xdr:to xmlns:xdr="http://schemas.openxmlformats.org/drawingml/2006/spreadsheetDrawing">
      <xdr:col>86</xdr:col>
      <xdr:colOff>25400</xdr:colOff>
      <xdr:row>54</xdr:row>
      <xdr:rowOff>139065</xdr:rowOff>
    </xdr:to>
    <xdr:cxnSp macro="">
      <xdr:nvCxnSpPr>
        <xdr:cNvPr id="567" name="直線コネクタ 566"/>
        <xdr:cNvCxnSpPr/>
      </xdr:nvCxnSpPr>
      <xdr:spPr>
        <a:xfrm>
          <a:off x="14611350" y="9195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139065</xdr:rowOff>
    </xdr:from>
    <xdr:to xmlns:xdr="http://schemas.openxmlformats.org/drawingml/2006/spreadsheetDrawing">
      <xdr:col>85</xdr:col>
      <xdr:colOff>127000</xdr:colOff>
      <xdr:row>54</xdr:row>
      <xdr:rowOff>139065</xdr:rowOff>
    </xdr:to>
    <xdr:cxnSp macro="">
      <xdr:nvCxnSpPr>
        <xdr:cNvPr id="568" name="直線コネクタ 567"/>
        <xdr:cNvCxnSpPr/>
      </xdr:nvCxnSpPr>
      <xdr:spPr>
        <a:xfrm>
          <a:off x="13938250" y="91954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7810"/>
    <xdr:sp macro="" textlink="">
      <xdr:nvSpPr>
        <xdr:cNvPr id="569" name="失業対策事業費平均値テキスト"/>
        <xdr:cNvSpPr txBox="1"/>
      </xdr:nvSpPr>
      <xdr:spPr>
        <a:xfrm>
          <a:off x="14744700" y="912368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18415</xdr:rowOff>
    </xdr:to>
    <xdr:sp macro="" textlink="">
      <xdr:nvSpPr>
        <xdr:cNvPr id="570" name="フローチャート: 判断 569"/>
        <xdr:cNvSpPr/>
      </xdr:nvSpPr>
      <xdr:spPr>
        <a:xfrm>
          <a:off x="14649450" y="914527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139065</xdr:rowOff>
    </xdr:from>
    <xdr:to xmlns:xdr="http://schemas.openxmlformats.org/drawingml/2006/spreadsheetDrawing">
      <xdr:col>81</xdr:col>
      <xdr:colOff>50800</xdr:colOff>
      <xdr:row>54</xdr:row>
      <xdr:rowOff>139065</xdr:rowOff>
    </xdr:to>
    <xdr:cxnSp macro="">
      <xdr:nvCxnSpPr>
        <xdr:cNvPr id="571" name="直線コネクタ 570"/>
        <xdr:cNvCxnSpPr/>
      </xdr:nvCxnSpPr>
      <xdr:spPr>
        <a:xfrm>
          <a:off x="13144500" y="91954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18415</xdr:rowOff>
    </xdr:to>
    <xdr:sp macro="" textlink="">
      <xdr:nvSpPr>
        <xdr:cNvPr id="572" name="フローチャート: 判断 571"/>
        <xdr:cNvSpPr/>
      </xdr:nvSpPr>
      <xdr:spPr>
        <a:xfrm>
          <a:off x="1388745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7810"/>
    <xdr:sp macro="" textlink="">
      <xdr:nvSpPr>
        <xdr:cNvPr id="573" name="テキスト ボックス 572"/>
        <xdr:cNvSpPr txBox="1"/>
      </xdr:nvSpPr>
      <xdr:spPr>
        <a:xfrm>
          <a:off x="13832840" y="923417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139065</xdr:rowOff>
    </xdr:from>
    <xdr:to xmlns:xdr="http://schemas.openxmlformats.org/drawingml/2006/spreadsheetDrawing">
      <xdr:col>76</xdr:col>
      <xdr:colOff>114300</xdr:colOff>
      <xdr:row>54</xdr:row>
      <xdr:rowOff>139065</xdr:rowOff>
    </xdr:to>
    <xdr:cxnSp macro="">
      <xdr:nvCxnSpPr>
        <xdr:cNvPr id="574" name="直線コネクタ 573"/>
        <xdr:cNvCxnSpPr/>
      </xdr:nvCxnSpPr>
      <xdr:spPr>
        <a:xfrm>
          <a:off x="12344400" y="91954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18415</xdr:rowOff>
    </xdr:to>
    <xdr:sp macro="" textlink="">
      <xdr:nvSpPr>
        <xdr:cNvPr id="575" name="フローチャート: 判断 574"/>
        <xdr:cNvSpPr/>
      </xdr:nvSpPr>
      <xdr:spPr>
        <a:xfrm>
          <a:off x="1309370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57810"/>
    <xdr:sp macro="" textlink="">
      <xdr:nvSpPr>
        <xdr:cNvPr id="576" name="テキスト ボックス 575"/>
        <xdr:cNvSpPr txBox="1"/>
      </xdr:nvSpPr>
      <xdr:spPr>
        <a:xfrm>
          <a:off x="13030200" y="923417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139065</xdr:rowOff>
    </xdr:from>
    <xdr:to xmlns:xdr="http://schemas.openxmlformats.org/drawingml/2006/spreadsheetDrawing">
      <xdr:col>71</xdr:col>
      <xdr:colOff>171450</xdr:colOff>
      <xdr:row>54</xdr:row>
      <xdr:rowOff>139065</xdr:rowOff>
    </xdr:to>
    <xdr:cxnSp macro="">
      <xdr:nvCxnSpPr>
        <xdr:cNvPr id="577" name="直線コネクタ 576"/>
        <xdr:cNvCxnSpPr/>
      </xdr:nvCxnSpPr>
      <xdr:spPr>
        <a:xfrm>
          <a:off x="11537950" y="91954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18415</xdr:rowOff>
    </xdr:to>
    <xdr:sp macro="" textlink="">
      <xdr:nvSpPr>
        <xdr:cNvPr id="578" name="フローチャート: 判断 577"/>
        <xdr:cNvSpPr/>
      </xdr:nvSpPr>
      <xdr:spPr>
        <a:xfrm>
          <a:off x="12299950" y="91452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7810"/>
    <xdr:sp macro="" textlink="">
      <xdr:nvSpPr>
        <xdr:cNvPr id="579" name="テキスト ボックス 578"/>
        <xdr:cNvSpPr txBox="1"/>
      </xdr:nvSpPr>
      <xdr:spPr>
        <a:xfrm>
          <a:off x="12226290" y="923417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18415</xdr:rowOff>
    </xdr:to>
    <xdr:sp macro="" textlink="">
      <xdr:nvSpPr>
        <xdr:cNvPr id="580" name="フローチャート: 判断 579"/>
        <xdr:cNvSpPr/>
      </xdr:nvSpPr>
      <xdr:spPr>
        <a:xfrm>
          <a:off x="11487150" y="91452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7810"/>
    <xdr:sp macro="" textlink="">
      <xdr:nvSpPr>
        <xdr:cNvPr id="581" name="テキスト ボックス 580"/>
        <xdr:cNvSpPr txBox="1"/>
      </xdr:nvSpPr>
      <xdr:spPr>
        <a:xfrm>
          <a:off x="11432540" y="923417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82" name="テキスト ボックス 581"/>
        <xdr:cNvSpPr txBox="1"/>
      </xdr:nvSpPr>
      <xdr:spPr>
        <a:xfrm>
          <a:off x="14528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1365" cy="258445"/>
    <xdr:sp macro="" textlink="">
      <xdr:nvSpPr>
        <xdr:cNvPr id="583" name="テキスト ボックス 582"/>
        <xdr:cNvSpPr txBox="1"/>
      </xdr:nvSpPr>
      <xdr:spPr>
        <a:xfrm>
          <a:off x="137668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4" name="テキスト ボックス 583"/>
        <xdr:cNvSpPr txBox="1"/>
      </xdr:nvSpPr>
      <xdr:spPr>
        <a:xfrm>
          <a:off x="129730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79375</xdr:rowOff>
    </xdr:from>
    <xdr:ext cx="762000" cy="258445"/>
    <xdr:sp macro="" textlink="">
      <xdr:nvSpPr>
        <xdr:cNvPr id="585" name="テキスト ボックス 584"/>
        <xdr:cNvSpPr txBox="1"/>
      </xdr:nvSpPr>
      <xdr:spPr>
        <a:xfrm>
          <a:off x="12172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1365" cy="258445"/>
    <xdr:sp macro="" textlink="">
      <xdr:nvSpPr>
        <xdr:cNvPr id="586" name="テキスト ボックス 585"/>
        <xdr:cNvSpPr txBox="1"/>
      </xdr:nvSpPr>
      <xdr:spPr>
        <a:xfrm>
          <a:off x="113665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18415</xdr:rowOff>
    </xdr:to>
    <xdr:sp macro="" textlink="">
      <xdr:nvSpPr>
        <xdr:cNvPr id="587" name="楕円 586"/>
        <xdr:cNvSpPr/>
      </xdr:nvSpPr>
      <xdr:spPr>
        <a:xfrm>
          <a:off x="14649450" y="914527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8445"/>
    <xdr:sp macro="" textlink="">
      <xdr:nvSpPr>
        <xdr:cNvPr id="588" name="失業対策事業費該当値テキスト"/>
        <xdr:cNvSpPr txBox="1"/>
      </xdr:nvSpPr>
      <xdr:spPr>
        <a:xfrm>
          <a:off x="147447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18415</xdr:rowOff>
    </xdr:to>
    <xdr:sp macro="" textlink="">
      <xdr:nvSpPr>
        <xdr:cNvPr id="589" name="楕円 588"/>
        <xdr:cNvSpPr/>
      </xdr:nvSpPr>
      <xdr:spPr>
        <a:xfrm>
          <a:off x="1388745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8445"/>
    <xdr:sp macro="" textlink="">
      <xdr:nvSpPr>
        <xdr:cNvPr id="590" name="テキスト ボックス 589"/>
        <xdr:cNvSpPr txBox="1"/>
      </xdr:nvSpPr>
      <xdr:spPr>
        <a:xfrm>
          <a:off x="1383284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18415</xdr:rowOff>
    </xdr:to>
    <xdr:sp macro="" textlink="">
      <xdr:nvSpPr>
        <xdr:cNvPr id="591" name="楕円 590"/>
        <xdr:cNvSpPr/>
      </xdr:nvSpPr>
      <xdr:spPr>
        <a:xfrm>
          <a:off x="1309370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9555" cy="258445"/>
    <xdr:sp macro="" textlink="">
      <xdr:nvSpPr>
        <xdr:cNvPr id="592" name="テキスト ボックス 591"/>
        <xdr:cNvSpPr txBox="1"/>
      </xdr:nvSpPr>
      <xdr:spPr>
        <a:xfrm>
          <a:off x="1303020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18415</xdr:rowOff>
    </xdr:to>
    <xdr:sp macro="" textlink="">
      <xdr:nvSpPr>
        <xdr:cNvPr id="593" name="楕円 592"/>
        <xdr:cNvSpPr/>
      </xdr:nvSpPr>
      <xdr:spPr>
        <a:xfrm>
          <a:off x="12299950" y="914527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8445"/>
    <xdr:sp macro="" textlink="">
      <xdr:nvSpPr>
        <xdr:cNvPr id="594" name="テキスト ボックス 593"/>
        <xdr:cNvSpPr txBox="1"/>
      </xdr:nvSpPr>
      <xdr:spPr>
        <a:xfrm>
          <a:off x="1222629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18415</xdr:rowOff>
    </xdr:to>
    <xdr:sp macro="" textlink="">
      <xdr:nvSpPr>
        <xdr:cNvPr id="595" name="楕円 594"/>
        <xdr:cNvSpPr/>
      </xdr:nvSpPr>
      <xdr:spPr>
        <a:xfrm>
          <a:off x="11487150" y="91452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8445"/>
    <xdr:sp macro="" textlink="">
      <xdr:nvSpPr>
        <xdr:cNvPr id="596" name="テキスト ボックス 595"/>
        <xdr:cNvSpPr txBox="1"/>
      </xdr:nvSpPr>
      <xdr:spPr>
        <a:xfrm>
          <a:off x="1143254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171450</xdr:colOff>
      <xdr:row>65</xdr:row>
      <xdr:rowOff>31750</xdr:rowOff>
    </xdr:to>
    <xdr:sp macro="" textlink="">
      <xdr:nvSpPr>
        <xdr:cNvPr id="597" name="正方形/長方形 596"/>
        <xdr:cNvSpPr/>
      </xdr:nvSpPr>
      <xdr:spPr>
        <a:xfrm>
          <a:off x="11207750" y="10621645"/>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139065</xdr:rowOff>
    </xdr:to>
    <xdr:sp macro="" textlink="">
      <xdr:nvSpPr>
        <xdr:cNvPr id="598" name="正方形/長方形 597"/>
        <xdr:cNvSpPr/>
      </xdr:nvSpPr>
      <xdr:spPr>
        <a:xfrm>
          <a:off x="113157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13157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139065</xdr:rowOff>
    </xdr:to>
    <xdr:sp macro="" textlink="">
      <xdr:nvSpPr>
        <xdr:cNvPr id="600" name="正方形/長方形 599"/>
        <xdr:cNvSpPr/>
      </xdr:nvSpPr>
      <xdr:spPr>
        <a:xfrm>
          <a:off x="122364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22364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139065</xdr:rowOff>
    </xdr:to>
    <xdr:sp macro="" textlink="">
      <xdr:nvSpPr>
        <xdr:cNvPr id="602" name="正方形/長方形 601"/>
        <xdr:cNvSpPr/>
      </xdr:nvSpPr>
      <xdr:spPr>
        <a:xfrm>
          <a:off x="1326515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326515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4" name="正方形/長方形 603"/>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4790"/>
    <xdr:sp macro="" textlink="">
      <xdr:nvSpPr>
        <xdr:cNvPr id="605" name="テキスト ボックス 604"/>
        <xdr:cNvSpPr txBox="1"/>
      </xdr:nvSpPr>
      <xdr:spPr>
        <a:xfrm>
          <a:off x="11169650" y="1124140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6" name="直線コネクタ 605"/>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109220</xdr:rowOff>
    </xdr:from>
    <xdr:ext cx="248285" cy="252730"/>
    <xdr:sp macro="" textlink="">
      <xdr:nvSpPr>
        <xdr:cNvPr id="607" name="テキスト ボックス 606"/>
        <xdr:cNvSpPr txBox="1"/>
      </xdr:nvSpPr>
      <xdr:spPr>
        <a:xfrm>
          <a:off x="10977880" y="1352423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136525</xdr:rowOff>
    </xdr:from>
    <xdr:to xmlns:xdr="http://schemas.openxmlformats.org/drawingml/2006/spreadsheetDrawing">
      <xdr:col>89</xdr:col>
      <xdr:colOff>171450</xdr:colOff>
      <xdr:row>78</xdr:row>
      <xdr:rowOff>136525</xdr:rowOff>
    </xdr:to>
    <xdr:cxnSp macro="">
      <xdr:nvCxnSpPr>
        <xdr:cNvPr id="608" name="直線コネクタ 607"/>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165100</xdr:rowOff>
    </xdr:from>
    <xdr:ext cx="531495" cy="252730"/>
    <xdr:sp macro="" textlink="">
      <xdr:nvSpPr>
        <xdr:cNvPr id="609" name="テキスト ボックス 608"/>
        <xdr:cNvSpPr txBox="1"/>
      </xdr:nvSpPr>
      <xdr:spPr>
        <a:xfrm>
          <a:off x="10733405" y="1307719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171450</xdr:colOff>
      <xdr:row>76</xdr:row>
      <xdr:rowOff>24765</xdr:rowOff>
    </xdr:to>
    <xdr:cxnSp macro="">
      <xdr:nvCxnSpPr>
        <xdr:cNvPr id="610" name="直線コネクタ 609"/>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53340</xdr:rowOff>
    </xdr:from>
    <xdr:ext cx="531495" cy="252730"/>
    <xdr:sp macro="" textlink="">
      <xdr:nvSpPr>
        <xdr:cNvPr id="611" name="テキスト ボックス 610"/>
        <xdr:cNvSpPr txBox="1"/>
      </xdr:nvSpPr>
      <xdr:spPr>
        <a:xfrm>
          <a:off x="10733405" y="1263015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81915</xdr:rowOff>
    </xdr:from>
    <xdr:to xmlns:xdr="http://schemas.openxmlformats.org/drawingml/2006/spreadsheetDrawing">
      <xdr:col>89</xdr:col>
      <xdr:colOff>171450</xdr:colOff>
      <xdr:row>73</xdr:row>
      <xdr:rowOff>81915</xdr:rowOff>
    </xdr:to>
    <xdr:cxnSp macro="">
      <xdr:nvCxnSpPr>
        <xdr:cNvPr id="612" name="直線コネクタ 611"/>
        <xdr:cNvCxnSpPr/>
      </xdr:nvCxnSpPr>
      <xdr:spPr>
        <a:xfrm>
          <a:off x="11207750" y="12323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111125</xdr:rowOff>
    </xdr:from>
    <xdr:ext cx="531495" cy="258445"/>
    <xdr:sp macro="" textlink="">
      <xdr:nvSpPr>
        <xdr:cNvPr id="613" name="テキスト ボックス 612"/>
        <xdr:cNvSpPr txBox="1"/>
      </xdr:nvSpPr>
      <xdr:spPr>
        <a:xfrm>
          <a:off x="10733405" y="12185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139065</xdr:rowOff>
    </xdr:from>
    <xdr:to xmlns:xdr="http://schemas.openxmlformats.org/drawingml/2006/spreadsheetDrawing">
      <xdr:col>89</xdr:col>
      <xdr:colOff>171450</xdr:colOff>
      <xdr:row>70</xdr:row>
      <xdr:rowOff>139065</xdr:rowOff>
    </xdr:to>
    <xdr:cxnSp macro="">
      <xdr:nvCxnSpPr>
        <xdr:cNvPr id="614" name="直線コネクタ 613"/>
        <xdr:cNvCxnSpPr/>
      </xdr:nvCxnSpPr>
      <xdr:spPr>
        <a:xfrm>
          <a:off x="11207750" y="118776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168275</xdr:rowOff>
    </xdr:from>
    <xdr:ext cx="531495" cy="258445"/>
    <xdr:sp macro="" textlink="">
      <xdr:nvSpPr>
        <xdr:cNvPr id="615" name="テキスト ボックス 614"/>
        <xdr:cNvSpPr txBox="1"/>
      </xdr:nvSpPr>
      <xdr:spPr>
        <a:xfrm>
          <a:off x="10733405" y="117392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6" name="直線コネクタ 615"/>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53975</xdr:rowOff>
    </xdr:from>
    <xdr:ext cx="595630" cy="258445"/>
    <xdr:sp macro="" textlink="">
      <xdr:nvSpPr>
        <xdr:cNvPr id="617" name="テキスト ボックス 616"/>
        <xdr:cNvSpPr txBox="1"/>
      </xdr:nvSpPr>
      <xdr:spPr>
        <a:xfrm>
          <a:off x="10669270" y="112896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8"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15875</xdr:rowOff>
    </xdr:from>
    <xdr:to xmlns:xdr="http://schemas.openxmlformats.org/drawingml/2006/spreadsheetDrawing">
      <xdr:col>85</xdr:col>
      <xdr:colOff>126365</xdr:colOff>
      <xdr:row>79</xdr:row>
      <xdr:rowOff>4445</xdr:rowOff>
    </xdr:to>
    <xdr:cxnSp macro="">
      <xdr:nvCxnSpPr>
        <xdr:cNvPr id="619" name="直線コネクタ 618"/>
        <xdr:cNvCxnSpPr/>
      </xdr:nvCxnSpPr>
      <xdr:spPr>
        <a:xfrm flipV="1">
          <a:off x="14698345" y="12089765"/>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7620</xdr:rowOff>
    </xdr:from>
    <xdr:ext cx="534670" cy="253365"/>
    <xdr:sp macro="" textlink="">
      <xdr:nvSpPr>
        <xdr:cNvPr id="620" name="公債費最小値テキスト"/>
        <xdr:cNvSpPr txBox="1"/>
      </xdr:nvSpPr>
      <xdr:spPr>
        <a:xfrm>
          <a:off x="14744700" y="13254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1" name="直線コネクタ 620"/>
        <xdr:cNvCxnSpPr/>
      </xdr:nvCxnSpPr>
      <xdr:spPr>
        <a:xfrm>
          <a:off x="14611350" y="13251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133350</xdr:rowOff>
    </xdr:from>
    <xdr:ext cx="534670" cy="258445"/>
    <xdr:sp macro="" textlink="">
      <xdr:nvSpPr>
        <xdr:cNvPr id="622" name="公債費最大値テキスト"/>
        <xdr:cNvSpPr txBox="1"/>
      </xdr:nvSpPr>
      <xdr:spPr>
        <a:xfrm>
          <a:off x="14744700" y="11871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15875</xdr:rowOff>
    </xdr:from>
    <xdr:to xmlns:xdr="http://schemas.openxmlformats.org/drawingml/2006/spreadsheetDrawing">
      <xdr:col>86</xdr:col>
      <xdr:colOff>25400</xdr:colOff>
      <xdr:row>72</xdr:row>
      <xdr:rowOff>15875</xdr:rowOff>
    </xdr:to>
    <xdr:cxnSp macro="">
      <xdr:nvCxnSpPr>
        <xdr:cNvPr id="623" name="直線コネクタ 622"/>
        <xdr:cNvCxnSpPr/>
      </xdr:nvCxnSpPr>
      <xdr:spPr>
        <a:xfrm>
          <a:off x="14611350" y="12089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48895</xdr:rowOff>
    </xdr:from>
    <xdr:to xmlns:xdr="http://schemas.openxmlformats.org/drawingml/2006/spreadsheetDrawing">
      <xdr:col>85</xdr:col>
      <xdr:colOff>127000</xdr:colOff>
      <xdr:row>77</xdr:row>
      <xdr:rowOff>66675</xdr:rowOff>
    </xdr:to>
    <xdr:cxnSp macro="">
      <xdr:nvCxnSpPr>
        <xdr:cNvPr id="624" name="直線コネクタ 623"/>
        <xdr:cNvCxnSpPr/>
      </xdr:nvCxnSpPr>
      <xdr:spPr>
        <a:xfrm>
          <a:off x="13938250" y="1296098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8890</xdr:rowOff>
    </xdr:from>
    <xdr:ext cx="534670" cy="253365"/>
    <xdr:sp macro="" textlink="">
      <xdr:nvSpPr>
        <xdr:cNvPr id="625" name="公債費平均値テキスト"/>
        <xdr:cNvSpPr txBox="1"/>
      </xdr:nvSpPr>
      <xdr:spPr>
        <a:xfrm>
          <a:off x="14744700" y="129209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29845</xdr:rowOff>
    </xdr:from>
    <xdr:to xmlns:xdr="http://schemas.openxmlformats.org/drawingml/2006/spreadsheetDrawing">
      <xdr:col>85</xdr:col>
      <xdr:colOff>171450</xdr:colOff>
      <xdr:row>77</xdr:row>
      <xdr:rowOff>128905</xdr:rowOff>
    </xdr:to>
    <xdr:sp macro="" textlink="">
      <xdr:nvSpPr>
        <xdr:cNvPr id="626" name="フローチャート: 判断 625"/>
        <xdr:cNvSpPr/>
      </xdr:nvSpPr>
      <xdr:spPr>
        <a:xfrm>
          <a:off x="14649450" y="129419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48895</xdr:rowOff>
    </xdr:from>
    <xdr:to xmlns:xdr="http://schemas.openxmlformats.org/drawingml/2006/spreadsheetDrawing">
      <xdr:col>81</xdr:col>
      <xdr:colOff>50800</xdr:colOff>
      <xdr:row>77</xdr:row>
      <xdr:rowOff>58420</xdr:rowOff>
    </xdr:to>
    <xdr:cxnSp macro="">
      <xdr:nvCxnSpPr>
        <xdr:cNvPr id="627" name="直線コネクタ 626"/>
        <xdr:cNvCxnSpPr/>
      </xdr:nvCxnSpPr>
      <xdr:spPr>
        <a:xfrm flipV="1">
          <a:off x="13144500" y="1296098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46990</xdr:rowOff>
    </xdr:from>
    <xdr:to xmlns:xdr="http://schemas.openxmlformats.org/drawingml/2006/spreadsheetDrawing">
      <xdr:col>81</xdr:col>
      <xdr:colOff>101600</xdr:colOff>
      <xdr:row>77</xdr:row>
      <xdr:rowOff>146050</xdr:rowOff>
    </xdr:to>
    <xdr:sp macro="" textlink="">
      <xdr:nvSpPr>
        <xdr:cNvPr id="628" name="フローチャート: 判断 627"/>
        <xdr:cNvSpPr/>
      </xdr:nvSpPr>
      <xdr:spPr>
        <a:xfrm>
          <a:off x="13887450" y="12959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137160</xdr:rowOff>
    </xdr:from>
    <xdr:ext cx="534035" cy="253365"/>
    <xdr:sp macro="" textlink="">
      <xdr:nvSpPr>
        <xdr:cNvPr id="629" name="テキスト ボックス 628"/>
        <xdr:cNvSpPr txBox="1"/>
      </xdr:nvSpPr>
      <xdr:spPr>
        <a:xfrm>
          <a:off x="13709015" y="1304925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77</xdr:row>
      <xdr:rowOff>58420</xdr:rowOff>
    </xdr:from>
    <xdr:to xmlns:xdr="http://schemas.openxmlformats.org/drawingml/2006/spreadsheetDrawing">
      <xdr:col>76</xdr:col>
      <xdr:colOff>114300</xdr:colOff>
      <xdr:row>77</xdr:row>
      <xdr:rowOff>84455</xdr:rowOff>
    </xdr:to>
    <xdr:cxnSp macro="">
      <xdr:nvCxnSpPr>
        <xdr:cNvPr id="630" name="直線コネクタ 629"/>
        <xdr:cNvCxnSpPr/>
      </xdr:nvCxnSpPr>
      <xdr:spPr>
        <a:xfrm flipV="1">
          <a:off x="12344400" y="1297051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67310</xdr:rowOff>
    </xdr:from>
    <xdr:to xmlns:xdr="http://schemas.openxmlformats.org/drawingml/2006/spreadsheetDrawing">
      <xdr:col>76</xdr:col>
      <xdr:colOff>165100</xdr:colOff>
      <xdr:row>77</xdr:row>
      <xdr:rowOff>166370</xdr:rowOff>
    </xdr:to>
    <xdr:sp macro="" textlink="">
      <xdr:nvSpPr>
        <xdr:cNvPr id="631" name="フローチャート: 判断 630"/>
        <xdr:cNvSpPr/>
      </xdr:nvSpPr>
      <xdr:spPr>
        <a:xfrm>
          <a:off x="13093700" y="12979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157480</xdr:rowOff>
    </xdr:from>
    <xdr:ext cx="534670" cy="253365"/>
    <xdr:sp macro="" textlink="">
      <xdr:nvSpPr>
        <xdr:cNvPr id="632" name="テキスト ボックス 631"/>
        <xdr:cNvSpPr txBox="1"/>
      </xdr:nvSpPr>
      <xdr:spPr>
        <a:xfrm>
          <a:off x="12896215" y="130695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84455</xdr:rowOff>
    </xdr:from>
    <xdr:to xmlns:xdr="http://schemas.openxmlformats.org/drawingml/2006/spreadsheetDrawing">
      <xdr:col>71</xdr:col>
      <xdr:colOff>171450</xdr:colOff>
      <xdr:row>77</xdr:row>
      <xdr:rowOff>107315</xdr:rowOff>
    </xdr:to>
    <xdr:cxnSp macro="">
      <xdr:nvCxnSpPr>
        <xdr:cNvPr id="633" name="直線コネクタ 632"/>
        <xdr:cNvCxnSpPr/>
      </xdr:nvCxnSpPr>
      <xdr:spPr>
        <a:xfrm flipV="1">
          <a:off x="11537950" y="1299654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38735</xdr:rowOff>
    </xdr:from>
    <xdr:to xmlns:xdr="http://schemas.openxmlformats.org/drawingml/2006/spreadsheetDrawing">
      <xdr:col>72</xdr:col>
      <xdr:colOff>38100</xdr:colOff>
      <xdr:row>77</xdr:row>
      <xdr:rowOff>137795</xdr:rowOff>
    </xdr:to>
    <xdr:sp macro="" textlink="">
      <xdr:nvSpPr>
        <xdr:cNvPr id="634" name="フローチャート: 判断 633"/>
        <xdr:cNvSpPr/>
      </xdr:nvSpPr>
      <xdr:spPr>
        <a:xfrm>
          <a:off x="12299950" y="12950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128905</xdr:rowOff>
    </xdr:from>
    <xdr:ext cx="534035" cy="253365"/>
    <xdr:sp macro="" textlink="">
      <xdr:nvSpPr>
        <xdr:cNvPr id="635" name="テキスト ボックス 634"/>
        <xdr:cNvSpPr txBox="1"/>
      </xdr:nvSpPr>
      <xdr:spPr>
        <a:xfrm>
          <a:off x="12102465" y="1304099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167640</xdr:rowOff>
    </xdr:from>
    <xdr:to xmlns:xdr="http://schemas.openxmlformats.org/drawingml/2006/spreadsheetDrawing">
      <xdr:col>67</xdr:col>
      <xdr:colOff>101600</xdr:colOff>
      <xdr:row>77</xdr:row>
      <xdr:rowOff>99060</xdr:rowOff>
    </xdr:to>
    <xdr:sp macro="" textlink="">
      <xdr:nvSpPr>
        <xdr:cNvPr id="636" name="フローチャート: 判断 635"/>
        <xdr:cNvSpPr/>
      </xdr:nvSpPr>
      <xdr:spPr>
        <a:xfrm>
          <a:off x="11487150" y="12912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115570</xdr:rowOff>
    </xdr:from>
    <xdr:ext cx="534035" cy="253365"/>
    <xdr:sp macro="" textlink="">
      <xdr:nvSpPr>
        <xdr:cNvPr id="637" name="テキスト ボックス 636"/>
        <xdr:cNvSpPr txBox="1"/>
      </xdr:nvSpPr>
      <xdr:spPr>
        <a:xfrm>
          <a:off x="11308715" y="1269238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38" name="テキスト ボックス 637"/>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61365" cy="253365"/>
    <xdr:sp macro="" textlink="">
      <xdr:nvSpPr>
        <xdr:cNvPr id="639" name="テキスト ボックス 638"/>
        <xdr:cNvSpPr txBox="1"/>
      </xdr:nvSpPr>
      <xdr:spPr>
        <a:xfrm>
          <a:off x="137668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0" name="テキスト ボックス 639"/>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1" name="テキスト ボックス 640"/>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61365" cy="253365"/>
    <xdr:sp macro="" textlink="">
      <xdr:nvSpPr>
        <xdr:cNvPr id="642" name="テキスト ボックス 641"/>
        <xdr:cNvSpPr txBox="1"/>
      </xdr:nvSpPr>
      <xdr:spPr>
        <a:xfrm>
          <a:off x="113665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17145</xdr:rowOff>
    </xdr:from>
    <xdr:to xmlns:xdr="http://schemas.openxmlformats.org/drawingml/2006/spreadsheetDrawing">
      <xdr:col>85</xdr:col>
      <xdr:colOff>171450</xdr:colOff>
      <xdr:row>77</xdr:row>
      <xdr:rowOff>116205</xdr:rowOff>
    </xdr:to>
    <xdr:sp macro="" textlink="">
      <xdr:nvSpPr>
        <xdr:cNvPr id="643" name="楕円 642"/>
        <xdr:cNvSpPr/>
      </xdr:nvSpPr>
      <xdr:spPr>
        <a:xfrm>
          <a:off x="14649450" y="129292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39370</xdr:rowOff>
    </xdr:from>
    <xdr:ext cx="534670" cy="253365"/>
    <xdr:sp macro="" textlink="">
      <xdr:nvSpPr>
        <xdr:cNvPr id="644" name="公債費該当値テキスト"/>
        <xdr:cNvSpPr txBox="1"/>
      </xdr:nvSpPr>
      <xdr:spPr>
        <a:xfrm>
          <a:off x="14744700" y="127838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166370</xdr:rowOff>
    </xdr:from>
    <xdr:to xmlns:xdr="http://schemas.openxmlformats.org/drawingml/2006/spreadsheetDrawing">
      <xdr:col>81</xdr:col>
      <xdr:colOff>101600</xdr:colOff>
      <xdr:row>77</xdr:row>
      <xdr:rowOff>97790</xdr:rowOff>
    </xdr:to>
    <xdr:sp macro="" textlink="">
      <xdr:nvSpPr>
        <xdr:cNvPr id="645" name="楕円 644"/>
        <xdr:cNvSpPr/>
      </xdr:nvSpPr>
      <xdr:spPr>
        <a:xfrm>
          <a:off x="13887450" y="12910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114300</xdr:rowOff>
    </xdr:from>
    <xdr:ext cx="534035" cy="253365"/>
    <xdr:sp macro="" textlink="">
      <xdr:nvSpPr>
        <xdr:cNvPr id="646" name="テキスト ボックス 645"/>
        <xdr:cNvSpPr txBox="1"/>
      </xdr:nvSpPr>
      <xdr:spPr>
        <a:xfrm>
          <a:off x="13709015" y="1269111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8255</xdr:rowOff>
    </xdr:from>
    <xdr:to xmlns:xdr="http://schemas.openxmlformats.org/drawingml/2006/spreadsheetDrawing">
      <xdr:col>76</xdr:col>
      <xdr:colOff>165100</xdr:colOff>
      <xdr:row>77</xdr:row>
      <xdr:rowOff>107950</xdr:rowOff>
    </xdr:to>
    <xdr:sp macro="" textlink="">
      <xdr:nvSpPr>
        <xdr:cNvPr id="647" name="楕円 646"/>
        <xdr:cNvSpPr/>
      </xdr:nvSpPr>
      <xdr:spPr>
        <a:xfrm>
          <a:off x="13093700" y="129203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124460</xdr:rowOff>
    </xdr:from>
    <xdr:ext cx="534670" cy="252730"/>
    <xdr:sp macro="" textlink="">
      <xdr:nvSpPr>
        <xdr:cNvPr id="648" name="テキスト ボックス 647"/>
        <xdr:cNvSpPr txBox="1"/>
      </xdr:nvSpPr>
      <xdr:spPr>
        <a:xfrm>
          <a:off x="12896215" y="127012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34925</xdr:rowOff>
    </xdr:from>
    <xdr:to xmlns:xdr="http://schemas.openxmlformats.org/drawingml/2006/spreadsheetDrawing">
      <xdr:col>72</xdr:col>
      <xdr:colOff>38100</xdr:colOff>
      <xdr:row>77</xdr:row>
      <xdr:rowOff>133985</xdr:rowOff>
    </xdr:to>
    <xdr:sp macro="" textlink="">
      <xdr:nvSpPr>
        <xdr:cNvPr id="649" name="楕円 648"/>
        <xdr:cNvSpPr/>
      </xdr:nvSpPr>
      <xdr:spPr>
        <a:xfrm>
          <a:off x="12299950" y="129470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150495</xdr:rowOff>
    </xdr:from>
    <xdr:ext cx="534035" cy="253365"/>
    <xdr:sp macro="" textlink="">
      <xdr:nvSpPr>
        <xdr:cNvPr id="650" name="テキスト ボックス 649"/>
        <xdr:cNvSpPr txBox="1"/>
      </xdr:nvSpPr>
      <xdr:spPr>
        <a:xfrm>
          <a:off x="12102465" y="1272730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156845</xdr:rowOff>
    </xdr:to>
    <xdr:sp macro="" textlink="">
      <xdr:nvSpPr>
        <xdr:cNvPr id="651" name="楕円 650"/>
        <xdr:cNvSpPr/>
      </xdr:nvSpPr>
      <xdr:spPr>
        <a:xfrm>
          <a:off x="11487150" y="12969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148590</xdr:rowOff>
    </xdr:from>
    <xdr:ext cx="534035" cy="253365"/>
    <xdr:sp macro="" textlink="">
      <xdr:nvSpPr>
        <xdr:cNvPr id="652" name="テキスト ボックス 651"/>
        <xdr:cNvSpPr txBox="1"/>
      </xdr:nvSpPr>
      <xdr:spPr>
        <a:xfrm>
          <a:off x="11308715" y="1306068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3" name="正方形/長方形 652"/>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4" name="正方形/長方形 653"/>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6" name="正方形/長方形 655"/>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8" name="正方形/長方形 657"/>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0" name="正方形/長方形 659"/>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1" name="テキスト ボックス 660"/>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2" name="直線コネクタ 661"/>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63" name="直線コネクタ 662"/>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4" name="テキスト ボックス 663"/>
        <xdr:cNvSpPr txBox="1"/>
      </xdr:nvSpPr>
      <xdr:spPr>
        <a:xfrm>
          <a:off x="1097788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65" name="直線コネクタ 664"/>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66" name="テキスト ボックス 665"/>
        <xdr:cNvSpPr txBox="1"/>
      </xdr:nvSpPr>
      <xdr:spPr>
        <a:xfrm>
          <a:off x="1073340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67" name="直線コネクタ 666"/>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68" name="テキスト ボックス 667"/>
        <xdr:cNvSpPr txBox="1"/>
      </xdr:nvSpPr>
      <xdr:spPr>
        <a:xfrm>
          <a:off x="1073340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69" name="直線コネクタ 668"/>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1495" cy="254635"/>
    <xdr:sp macro="" textlink="">
      <xdr:nvSpPr>
        <xdr:cNvPr id="670" name="テキスト ボックス 669"/>
        <xdr:cNvSpPr txBox="1"/>
      </xdr:nvSpPr>
      <xdr:spPr>
        <a:xfrm>
          <a:off x="10733405" y="150888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1" name="直線コネクタ 670"/>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53340</xdr:rowOff>
    </xdr:from>
    <xdr:ext cx="531495" cy="252730"/>
    <xdr:sp macro="" textlink="">
      <xdr:nvSpPr>
        <xdr:cNvPr id="672" name="テキスト ボックス 671"/>
        <xdr:cNvSpPr txBox="1"/>
      </xdr:nvSpPr>
      <xdr:spPr>
        <a:xfrm>
          <a:off x="10733405" y="146418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3"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121920</xdr:rowOff>
    </xdr:from>
    <xdr:to xmlns:xdr="http://schemas.openxmlformats.org/drawingml/2006/spreadsheetDrawing">
      <xdr:col>85</xdr:col>
      <xdr:colOff>126365</xdr:colOff>
      <xdr:row>98</xdr:row>
      <xdr:rowOff>124460</xdr:rowOff>
    </xdr:to>
    <xdr:cxnSp macro="">
      <xdr:nvCxnSpPr>
        <xdr:cNvPr id="674" name="直線コネクタ 673"/>
        <xdr:cNvCxnSpPr/>
      </xdr:nvCxnSpPr>
      <xdr:spPr>
        <a:xfrm flipV="1">
          <a:off x="14698345" y="15380970"/>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128270</xdr:rowOff>
    </xdr:from>
    <xdr:ext cx="378460" cy="259080"/>
    <xdr:sp macro="" textlink="">
      <xdr:nvSpPr>
        <xdr:cNvPr id="675" name="積立金最小値テキスト"/>
        <xdr:cNvSpPr txBox="1"/>
      </xdr:nvSpPr>
      <xdr:spPr>
        <a:xfrm>
          <a:off x="14744700" y="1658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124460</xdr:rowOff>
    </xdr:from>
    <xdr:to xmlns:xdr="http://schemas.openxmlformats.org/drawingml/2006/spreadsheetDrawing">
      <xdr:col>86</xdr:col>
      <xdr:colOff>25400</xdr:colOff>
      <xdr:row>98</xdr:row>
      <xdr:rowOff>124460</xdr:rowOff>
    </xdr:to>
    <xdr:cxnSp macro="">
      <xdr:nvCxnSpPr>
        <xdr:cNvPr id="676" name="直線コネクタ 675"/>
        <xdr:cNvCxnSpPr/>
      </xdr:nvCxnSpPr>
      <xdr:spPr>
        <a:xfrm>
          <a:off x="14611350" y="16583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67310</xdr:rowOff>
    </xdr:from>
    <xdr:ext cx="534670" cy="256540"/>
    <xdr:sp macro="" textlink="">
      <xdr:nvSpPr>
        <xdr:cNvPr id="677" name="積立金最大値テキスト"/>
        <xdr:cNvSpPr txBox="1"/>
      </xdr:nvSpPr>
      <xdr:spPr>
        <a:xfrm>
          <a:off x="14744700" y="151587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121920</xdr:rowOff>
    </xdr:from>
    <xdr:to xmlns:xdr="http://schemas.openxmlformats.org/drawingml/2006/spreadsheetDrawing">
      <xdr:col>86</xdr:col>
      <xdr:colOff>25400</xdr:colOff>
      <xdr:row>91</xdr:row>
      <xdr:rowOff>121920</xdr:rowOff>
    </xdr:to>
    <xdr:cxnSp macro="">
      <xdr:nvCxnSpPr>
        <xdr:cNvPr id="678" name="直線コネクタ 677"/>
        <xdr:cNvCxnSpPr/>
      </xdr:nvCxnSpPr>
      <xdr:spPr>
        <a:xfrm>
          <a:off x="14611350" y="15380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15240</xdr:rowOff>
    </xdr:from>
    <xdr:to xmlns:xdr="http://schemas.openxmlformats.org/drawingml/2006/spreadsheetDrawing">
      <xdr:col>85</xdr:col>
      <xdr:colOff>127000</xdr:colOff>
      <xdr:row>98</xdr:row>
      <xdr:rowOff>55245</xdr:rowOff>
    </xdr:to>
    <xdr:cxnSp macro="">
      <xdr:nvCxnSpPr>
        <xdr:cNvPr id="679" name="直線コネクタ 678"/>
        <xdr:cNvCxnSpPr/>
      </xdr:nvCxnSpPr>
      <xdr:spPr>
        <a:xfrm flipV="1">
          <a:off x="13938250" y="15960090"/>
          <a:ext cx="762000" cy="554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158750</xdr:rowOff>
    </xdr:from>
    <xdr:ext cx="534670" cy="259080"/>
    <xdr:sp macro="" textlink="">
      <xdr:nvSpPr>
        <xdr:cNvPr id="680" name="積立金平均値テキスト"/>
        <xdr:cNvSpPr txBox="1"/>
      </xdr:nvSpPr>
      <xdr:spPr>
        <a:xfrm>
          <a:off x="14744700" y="15932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8890</xdr:rowOff>
    </xdr:from>
    <xdr:to xmlns:xdr="http://schemas.openxmlformats.org/drawingml/2006/spreadsheetDrawing">
      <xdr:col>85</xdr:col>
      <xdr:colOff>171450</xdr:colOff>
      <xdr:row>95</xdr:row>
      <xdr:rowOff>110490</xdr:rowOff>
    </xdr:to>
    <xdr:sp macro="" textlink="">
      <xdr:nvSpPr>
        <xdr:cNvPr id="681" name="フローチャート: 判断 680"/>
        <xdr:cNvSpPr/>
      </xdr:nvSpPr>
      <xdr:spPr>
        <a:xfrm>
          <a:off x="14649450" y="15953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55245</xdr:rowOff>
    </xdr:from>
    <xdr:to xmlns:xdr="http://schemas.openxmlformats.org/drawingml/2006/spreadsheetDrawing">
      <xdr:col>81</xdr:col>
      <xdr:colOff>50800</xdr:colOff>
      <xdr:row>98</xdr:row>
      <xdr:rowOff>125095</xdr:rowOff>
    </xdr:to>
    <xdr:cxnSp macro="">
      <xdr:nvCxnSpPr>
        <xdr:cNvPr id="682" name="直線コネクタ 681"/>
        <xdr:cNvCxnSpPr/>
      </xdr:nvCxnSpPr>
      <xdr:spPr>
        <a:xfrm flipV="1">
          <a:off x="13144500" y="16514445"/>
          <a:ext cx="7937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118110</xdr:rowOff>
    </xdr:from>
    <xdr:to xmlns:xdr="http://schemas.openxmlformats.org/drawingml/2006/spreadsheetDrawing">
      <xdr:col>81</xdr:col>
      <xdr:colOff>101600</xdr:colOff>
      <xdr:row>97</xdr:row>
      <xdr:rowOff>48260</xdr:rowOff>
    </xdr:to>
    <xdr:sp macro="" textlink="">
      <xdr:nvSpPr>
        <xdr:cNvPr id="683" name="フローチャート: 判断 682"/>
        <xdr:cNvSpPr/>
      </xdr:nvSpPr>
      <xdr:spPr>
        <a:xfrm>
          <a:off x="13887450" y="162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64770</xdr:rowOff>
    </xdr:from>
    <xdr:ext cx="469900" cy="258445"/>
    <xdr:sp macro="" textlink="">
      <xdr:nvSpPr>
        <xdr:cNvPr id="684" name="テキスト ボックス 683"/>
        <xdr:cNvSpPr txBox="1"/>
      </xdr:nvSpPr>
      <xdr:spPr>
        <a:xfrm>
          <a:off x="13722350" y="16009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104140</xdr:rowOff>
    </xdr:from>
    <xdr:to xmlns:xdr="http://schemas.openxmlformats.org/drawingml/2006/spreadsheetDrawing">
      <xdr:col>76</xdr:col>
      <xdr:colOff>114300</xdr:colOff>
      <xdr:row>98</xdr:row>
      <xdr:rowOff>125095</xdr:rowOff>
    </xdr:to>
    <xdr:cxnSp macro="">
      <xdr:nvCxnSpPr>
        <xdr:cNvPr id="685" name="直線コネクタ 684"/>
        <xdr:cNvCxnSpPr/>
      </xdr:nvCxnSpPr>
      <xdr:spPr>
        <a:xfrm>
          <a:off x="12344400" y="1656334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106680</xdr:rowOff>
    </xdr:from>
    <xdr:to xmlns:xdr="http://schemas.openxmlformats.org/drawingml/2006/spreadsheetDrawing">
      <xdr:col>76</xdr:col>
      <xdr:colOff>165100</xdr:colOff>
      <xdr:row>97</xdr:row>
      <xdr:rowOff>36830</xdr:rowOff>
    </xdr:to>
    <xdr:sp macro="" textlink="">
      <xdr:nvSpPr>
        <xdr:cNvPr id="686" name="フローチャート: 判断 685"/>
        <xdr:cNvSpPr/>
      </xdr:nvSpPr>
      <xdr:spPr>
        <a:xfrm>
          <a:off x="13093700" y="1622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53340</xdr:rowOff>
    </xdr:from>
    <xdr:ext cx="469900" cy="258445"/>
    <xdr:sp macro="" textlink="">
      <xdr:nvSpPr>
        <xdr:cNvPr id="687" name="テキスト ボックス 686"/>
        <xdr:cNvSpPr txBox="1"/>
      </xdr:nvSpPr>
      <xdr:spPr>
        <a:xfrm>
          <a:off x="12928600" y="15998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43815</xdr:rowOff>
    </xdr:from>
    <xdr:to xmlns:xdr="http://schemas.openxmlformats.org/drawingml/2006/spreadsheetDrawing">
      <xdr:col>71</xdr:col>
      <xdr:colOff>171450</xdr:colOff>
      <xdr:row>98</xdr:row>
      <xdr:rowOff>104140</xdr:rowOff>
    </xdr:to>
    <xdr:cxnSp macro="">
      <xdr:nvCxnSpPr>
        <xdr:cNvPr id="688" name="直線コネクタ 687"/>
        <xdr:cNvCxnSpPr/>
      </xdr:nvCxnSpPr>
      <xdr:spPr>
        <a:xfrm>
          <a:off x="11537950" y="16503015"/>
          <a:ext cx="80645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88900</xdr:rowOff>
    </xdr:from>
    <xdr:to xmlns:xdr="http://schemas.openxmlformats.org/drawingml/2006/spreadsheetDrawing">
      <xdr:col>72</xdr:col>
      <xdr:colOff>38100</xdr:colOff>
      <xdr:row>97</xdr:row>
      <xdr:rowOff>19050</xdr:rowOff>
    </xdr:to>
    <xdr:sp macro="" textlink="">
      <xdr:nvSpPr>
        <xdr:cNvPr id="689" name="フローチャート: 判断 688"/>
        <xdr:cNvSpPr/>
      </xdr:nvSpPr>
      <xdr:spPr>
        <a:xfrm>
          <a:off x="12299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35560</xdr:rowOff>
    </xdr:from>
    <xdr:ext cx="469900" cy="259080"/>
    <xdr:sp macro="" textlink="">
      <xdr:nvSpPr>
        <xdr:cNvPr id="690" name="テキスト ボックス 689"/>
        <xdr:cNvSpPr txBox="1"/>
      </xdr:nvSpPr>
      <xdr:spPr>
        <a:xfrm>
          <a:off x="12134850" y="1598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22860</xdr:rowOff>
    </xdr:from>
    <xdr:to xmlns:xdr="http://schemas.openxmlformats.org/drawingml/2006/spreadsheetDrawing">
      <xdr:col>67</xdr:col>
      <xdr:colOff>101600</xdr:colOff>
      <xdr:row>97</xdr:row>
      <xdr:rowOff>124460</xdr:rowOff>
    </xdr:to>
    <xdr:sp macro="" textlink="">
      <xdr:nvSpPr>
        <xdr:cNvPr id="691" name="フローチャート: 判断 690"/>
        <xdr:cNvSpPr/>
      </xdr:nvSpPr>
      <xdr:spPr>
        <a:xfrm>
          <a:off x="1148715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140970</xdr:rowOff>
    </xdr:from>
    <xdr:ext cx="469900" cy="259080"/>
    <xdr:sp macro="" textlink="">
      <xdr:nvSpPr>
        <xdr:cNvPr id="692" name="テキスト ボックス 691"/>
        <xdr:cNvSpPr txBox="1"/>
      </xdr:nvSpPr>
      <xdr:spPr>
        <a:xfrm>
          <a:off x="11322050" y="1608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4" name="テキスト ボックス 693"/>
        <xdr:cNvSpPr txBox="1"/>
      </xdr:nvSpPr>
      <xdr:spPr>
        <a:xfrm>
          <a:off x="1376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6" name="テキスト ボックス 695"/>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7" name="テキスト ボックス 696"/>
        <xdr:cNvSpPr txBox="1"/>
      </xdr:nvSpPr>
      <xdr:spPr>
        <a:xfrm>
          <a:off x="113665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135890</xdr:rowOff>
    </xdr:from>
    <xdr:to xmlns:xdr="http://schemas.openxmlformats.org/drawingml/2006/spreadsheetDrawing">
      <xdr:col>85</xdr:col>
      <xdr:colOff>171450</xdr:colOff>
      <xdr:row>95</xdr:row>
      <xdr:rowOff>66040</xdr:rowOff>
    </xdr:to>
    <xdr:sp macro="" textlink="">
      <xdr:nvSpPr>
        <xdr:cNvPr id="698" name="楕円 697"/>
        <xdr:cNvSpPr/>
      </xdr:nvSpPr>
      <xdr:spPr>
        <a:xfrm>
          <a:off x="14649450" y="159092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93</xdr:row>
      <xdr:rowOff>158750</xdr:rowOff>
    </xdr:from>
    <xdr:ext cx="534670" cy="259080"/>
    <xdr:sp macro="" textlink="">
      <xdr:nvSpPr>
        <xdr:cNvPr id="699" name="積立金該当値テキスト"/>
        <xdr:cNvSpPr txBox="1"/>
      </xdr:nvSpPr>
      <xdr:spPr>
        <a:xfrm>
          <a:off x="14744700" y="15760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700" name="楕円 699"/>
        <xdr:cNvSpPr/>
      </xdr:nvSpPr>
      <xdr:spPr>
        <a:xfrm>
          <a:off x="1388745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97790</xdr:rowOff>
    </xdr:from>
    <xdr:ext cx="469900" cy="258445"/>
    <xdr:sp macro="" textlink="">
      <xdr:nvSpPr>
        <xdr:cNvPr id="701" name="テキスト ボックス 700"/>
        <xdr:cNvSpPr txBox="1"/>
      </xdr:nvSpPr>
      <xdr:spPr>
        <a:xfrm>
          <a:off x="13722350" y="16556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74930</xdr:rowOff>
    </xdr:from>
    <xdr:to xmlns:xdr="http://schemas.openxmlformats.org/drawingml/2006/spreadsheetDrawing">
      <xdr:col>76</xdr:col>
      <xdr:colOff>165100</xdr:colOff>
      <xdr:row>99</xdr:row>
      <xdr:rowOff>4445</xdr:rowOff>
    </xdr:to>
    <xdr:sp macro="" textlink="">
      <xdr:nvSpPr>
        <xdr:cNvPr id="702" name="楕円 701"/>
        <xdr:cNvSpPr/>
      </xdr:nvSpPr>
      <xdr:spPr>
        <a:xfrm>
          <a:off x="1309370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98</xdr:row>
      <xdr:rowOff>167005</xdr:rowOff>
    </xdr:from>
    <xdr:ext cx="378460" cy="258445"/>
    <xdr:sp macro="" textlink="">
      <xdr:nvSpPr>
        <xdr:cNvPr id="703" name="テキスト ボックス 702"/>
        <xdr:cNvSpPr txBox="1"/>
      </xdr:nvSpPr>
      <xdr:spPr>
        <a:xfrm>
          <a:off x="12974320" y="16626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53340</xdr:rowOff>
    </xdr:from>
    <xdr:to xmlns:xdr="http://schemas.openxmlformats.org/drawingml/2006/spreadsheetDrawing">
      <xdr:col>72</xdr:col>
      <xdr:colOff>38100</xdr:colOff>
      <xdr:row>98</xdr:row>
      <xdr:rowOff>154940</xdr:rowOff>
    </xdr:to>
    <xdr:sp macro="" textlink="">
      <xdr:nvSpPr>
        <xdr:cNvPr id="704" name="楕円 703"/>
        <xdr:cNvSpPr/>
      </xdr:nvSpPr>
      <xdr:spPr>
        <a:xfrm>
          <a:off x="12299950" y="16512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98</xdr:row>
      <xdr:rowOff>146050</xdr:rowOff>
    </xdr:from>
    <xdr:ext cx="378460" cy="258445"/>
    <xdr:sp macro="" textlink="">
      <xdr:nvSpPr>
        <xdr:cNvPr id="705" name="テキスト ボックス 704"/>
        <xdr:cNvSpPr txBox="1"/>
      </xdr:nvSpPr>
      <xdr:spPr>
        <a:xfrm>
          <a:off x="12172950" y="166052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706" name="楕円 705"/>
        <xdr:cNvSpPr/>
      </xdr:nvSpPr>
      <xdr:spPr>
        <a:xfrm>
          <a:off x="11487150" y="164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86360</xdr:rowOff>
    </xdr:from>
    <xdr:ext cx="469900" cy="258445"/>
    <xdr:sp macro="" textlink="">
      <xdr:nvSpPr>
        <xdr:cNvPr id="707" name="テキスト ボックス 706"/>
        <xdr:cNvSpPr txBox="1"/>
      </xdr:nvSpPr>
      <xdr:spPr>
        <a:xfrm>
          <a:off x="11322050" y="16545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6459200" y="39160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139065</xdr:rowOff>
    </xdr:to>
    <xdr:sp macro="" textlink="">
      <xdr:nvSpPr>
        <xdr:cNvPr id="709" name="正方形/長方形 708"/>
        <xdr:cNvSpPr/>
      </xdr:nvSpPr>
      <xdr:spPr>
        <a:xfrm>
          <a:off x="165862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65862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139065</xdr:rowOff>
    </xdr:to>
    <xdr:sp macro="" textlink="">
      <xdr:nvSpPr>
        <xdr:cNvPr id="711" name="正方形/長方形 710"/>
        <xdr:cNvSpPr/>
      </xdr:nvSpPr>
      <xdr:spPr>
        <a:xfrm>
          <a:off x="174879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74879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139065</xdr:rowOff>
    </xdr:to>
    <xdr:sp macro="" textlink="">
      <xdr:nvSpPr>
        <xdr:cNvPr id="713" name="正方形/長方形 712"/>
        <xdr:cNvSpPr/>
      </xdr:nvSpPr>
      <xdr:spPr>
        <a:xfrm>
          <a:off x="18516600" y="42513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18516600" y="44513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15" name="正方形/長方形 714"/>
        <xdr:cNvSpPr/>
      </xdr:nvSpPr>
      <xdr:spPr>
        <a:xfrm>
          <a:off x="16459200" y="47224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250" cy="224790"/>
    <xdr:sp macro="" textlink="">
      <xdr:nvSpPr>
        <xdr:cNvPr id="716" name="テキスト ボックス 715"/>
        <xdr:cNvSpPr txBox="1"/>
      </xdr:nvSpPr>
      <xdr:spPr>
        <a:xfrm>
          <a:off x="16440150" y="45358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17" name="直線コネクタ 716"/>
        <xdr:cNvCxnSpPr/>
      </xdr:nvCxnSpPr>
      <xdr:spPr>
        <a:xfrm>
          <a:off x="16459200" y="695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98425</xdr:rowOff>
    </xdr:from>
    <xdr:to xmlns:xdr="http://schemas.openxmlformats.org/drawingml/2006/spreadsheetDrawing">
      <xdr:col>120</xdr:col>
      <xdr:colOff>114300</xdr:colOff>
      <xdr:row>39</xdr:row>
      <xdr:rowOff>98425</xdr:rowOff>
    </xdr:to>
    <xdr:cxnSp macro="">
      <xdr:nvCxnSpPr>
        <xdr:cNvPr id="718" name="直線コネクタ 717"/>
        <xdr:cNvCxnSpPr/>
      </xdr:nvCxnSpPr>
      <xdr:spPr>
        <a:xfrm>
          <a:off x="16459200" y="6640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8445"/>
    <xdr:sp macro="" textlink="">
      <xdr:nvSpPr>
        <xdr:cNvPr id="719" name="テキスト ボックス 718"/>
        <xdr:cNvSpPr txBox="1"/>
      </xdr:nvSpPr>
      <xdr:spPr>
        <a:xfrm>
          <a:off x="1624838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114300</xdr:rowOff>
    </xdr:from>
    <xdr:to xmlns:xdr="http://schemas.openxmlformats.org/drawingml/2006/spreadsheetDrawing">
      <xdr:col>120</xdr:col>
      <xdr:colOff>114300</xdr:colOff>
      <xdr:row>37</xdr:row>
      <xdr:rowOff>114300</xdr:rowOff>
    </xdr:to>
    <xdr:cxnSp macro="">
      <xdr:nvCxnSpPr>
        <xdr:cNvPr id="720" name="直線コネクタ 719"/>
        <xdr:cNvCxnSpPr/>
      </xdr:nvCxnSpPr>
      <xdr:spPr>
        <a:xfrm>
          <a:off x="16459200" y="6320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143510</xdr:rowOff>
    </xdr:from>
    <xdr:ext cx="466725" cy="258445"/>
    <xdr:sp macro="" textlink="">
      <xdr:nvSpPr>
        <xdr:cNvPr id="721" name="テキスト ボックス 720"/>
        <xdr:cNvSpPr txBox="1"/>
      </xdr:nvSpPr>
      <xdr:spPr>
        <a:xfrm>
          <a:off x="16048990" y="6182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131445</xdr:rowOff>
    </xdr:from>
    <xdr:to xmlns:xdr="http://schemas.openxmlformats.org/drawingml/2006/spreadsheetDrawing">
      <xdr:col>120</xdr:col>
      <xdr:colOff>114300</xdr:colOff>
      <xdr:row>35</xdr:row>
      <xdr:rowOff>131445</xdr:rowOff>
    </xdr:to>
    <xdr:cxnSp macro="">
      <xdr:nvCxnSpPr>
        <xdr:cNvPr id="722" name="直線コネクタ 721"/>
        <xdr:cNvCxnSpPr/>
      </xdr:nvCxnSpPr>
      <xdr:spPr>
        <a:xfrm>
          <a:off x="16459200" y="6002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7810"/>
    <xdr:sp macro="" textlink="">
      <xdr:nvSpPr>
        <xdr:cNvPr id="723" name="テキスト ボックス 722"/>
        <xdr:cNvSpPr txBox="1"/>
      </xdr:nvSpPr>
      <xdr:spPr>
        <a:xfrm>
          <a:off x="16048990" y="58642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4" name="直線コネクタ 723"/>
        <xdr:cNvCxnSpPr/>
      </xdr:nvCxnSpPr>
      <xdr:spPr>
        <a:xfrm>
          <a:off x="16459200" y="5683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5715</xdr:rowOff>
    </xdr:from>
    <xdr:ext cx="466725" cy="258445"/>
    <xdr:sp macro="" textlink="">
      <xdr:nvSpPr>
        <xdr:cNvPr id="725" name="テキスト ボックス 724"/>
        <xdr:cNvSpPr txBox="1"/>
      </xdr:nvSpPr>
      <xdr:spPr>
        <a:xfrm>
          <a:off x="16048990" y="55416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6" name="直線コネクタ 725"/>
        <xdr:cNvCxnSpPr/>
      </xdr:nvCxnSpPr>
      <xdr:spPr>
        <a:xfrm>
          <a:off x="16459200" y="5365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21590</xdr:rowOff>
    </xdr:from>
    <xdr:ext cx="466725" cy="257810"/>
    <xdr:sp macro="" textlink="">
      <xdr:nvSpPr>
        <xdr:cNvPr id="727" name="テキスト ボックス 726"/>
        <xdr:cNvSpPr txBox="1"/>
      </xdr:nvSpPr>
      <xdr:spPr>
        <a:xfrm>
          <a:off x="16048990" y="522224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28" name="直線コネクタ 727"/>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6725" cy="258445"/>
    <xdr:sp macro="" textlink="">
      <xdr:nvSpPr>
        <xdr:cNvPr id="729" name="テキスト ボックス 728"/>
        <xdr:cNvSpPr txBox="1"/>
      </xdr:nvSpPr>
      <xdr:spPr>
        <a:xfrm>
          <a:off x="16048990" y="4903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0" name="直線コネクタ 729"/>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53975</xdr:rowOff>
    </xdr:from>
    <xdr:ext cx="466725" cy="258445"/>
    <xdr:sp macro="" textlink="">
      <xdr:nvSpPr>
        <xdr:cNvPr id="731" name="テキスト ボックス 730"/>
        <xdr:cNvSpPr txBox="1"/>
      </xdr:nvSpPr>
      <xdr:spPr>
        <a:xfrm>
          <a:off x="16048990" y="4584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81915</xdr:rowOff>
    </xdr:to>
    <xdr:sp macro="" textlink="">
      <xdr:nvSpPr>
        <xdr:cNvPr id="732" name="投資及び出資金グラフ枠"/>
        <xdr:cNvSpPr/>
      </xdr:nvSpPr>
      <xdr:spPr>
        <a:xfrm>
          <a:off x="16459200" y="47224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21590</xdr:rowOff>
    </xdr:from>
    <xdr:to xmlns:xdr="http://schemas.openxmlformats.org/drawingml/2006/spreadsheetDrawing">
      <xdr:col>116</xdr:col>
      <xdr:colOff>62865</xdr:colOff>
      <xdr:row>39</xdr:row>
      <xdr:rowOff>98425</xdr:rowOff>
    </xdr:to>
    <xdr:cxnSp macro="">
      <xdr:nvCxnSpPr>
        <xdr:cNvPr id="733" name="直線コネクタ 732"/>
        <xdr:cNvCxnSpPr/>
      </xdr:nvCxnSpPr>
      <xdr:spPr>
        <a:xfrm flipV="1">
          <a:off x="19949795" y="505460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7810"/>
    <xdr:sp macro="" textlink="">
      <xdr:nvSpPr>
        <xdr:cNvPr id="734" name="投資及び出資金最小値テキスト"/>
        <xdr:cNvSpPr txBox="1"/>
      </xdr:nvSpPr>
      <xdr:spPr>
        <a:xfrm>
          <a:off x="20002500" y="66446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98425</xdr:rowOff>
    </xdr:from>
    <xdr:to xmlns:xdr="http://schemas.openxmlformats.org/drawingml/2006/spreadsheetDrawing">
      <xdr:col>116</xdr:col>
      <xdr:colOff>152400</xdr:colOff>
      <xdr:row>39</xdr:row>
      <xdr:rowOff>98425</xdr:rowOff>
    </xdr:to>
    <xdr:cxnSp macro="">
      <xdr:nvCxnSpPr>
        <xdr:cNvPr id="735" name="直線コネクタ 734"/>
        <xdr:cNvCxnSpPr/>
      </xdr:nvCxnSpPr>
      <xdr:spPr>
        <a:xfrm>
          <a:off x="19881850" y="6640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140335</xdr:rowOff>
    </xdr:from>
    <xdr:ext cx="469900" cy="257810"/>
    <xdr:sp macro="" textlink="">
      <xdr:nvSpPr>
        <xdr:cNvPr id="736" name="投資及び出資金最大値テキスト"/>
        <xdr:cNvSpPr txBox="1"/>
      </xdr:nvSpPr>
      <xdr:spPr>
        <a:xfrm>
          <a:off x="20002500" y="48380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21590</xdr:rowOff>
    </xdr:from>
    <xdr:to xmlns:xdr="http://schemas.openxmlformats.org/drawingml/2006/spreadsheetDrawing">
      <xdr:col>116</xdr:col>
      <xdr:colOff>152400</xdr:colOff>
      <xdr:row>30</xdr:row>
      <xdr:rowOff>21590</xdr:rowOff>
    </xdr:to>
    <xdr:cxnSp macro="">
      <xdr:nvCxnSpPr>
        <xdr:cNvPr id="737" name="直線コネクタ 736"/>
        <xdr:cNvCxnSpPr/>
      </xdr:nvCxnSpPr>
      <xdr:spPr>
        <a:xfrm>
          <a:off x="19881850" y="5054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36</xdr:row>
      <xdr:rowOff>66040</xdr:rowOff>
    </xdr:from>
    <xdr:to xmlns:xdr="http://schemas.openxmlformats.org/drawingml/2006/spreadsheetDrawing">
      <xdr:col>116</xdr:col>
      <xdr:colOff>63500</xdr:colOff>
      <xdr:row>36</xdr:row>
      <xdr:rowOff>153670</xdr:rowOff>
    </xdr:to>
    <xdr:cxnSp macro="">
      <xdr:nvCxnSpPr>
        <xdr:cNvPr id="738" name="直線コネクタ 737"/>
        <xdr:cNvCxnSpPr/>
      </xdr:nvCxnSpPr>
      <xdr:spPr>
        <a:xfrm>
          <a:off x="19202400" y="6104890"/>
          <a:ext cx="7493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4445</xdr:rowOff>
    </xdr:from>
    <xdr:ext cx="469900" cy="258445"/>
    <xdr:sp macro="" textlink="">
      <xdr:nvSpPr>
        <xdr:cNvPr id="739" name="投資及び出資金平均値テキスト"/>
        <xdr:cNvSpPr txBox="1"/>
      </xdr:nvSpPr>
      <xdr:spPr>
        <a:xfrm>
          <a:off x="20002500" y="62109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25400</xdr:rowOff>
    </xdr:from>
    <xdr:to xmlns:xdr="http://schemas.openxmlformats.org/drawingml/2006/spreadsheetDrawing">
      <xdr:col>116</xdr:col>
      <xdr:colOff>114300</xdr:colOff>
      <xdr:row>37</xdr:row>
      <xdr:rowOff>127635</xdr:rowOff>
    </xdr:to>
    <xdr:sp macro="" textlink="">
      <xdr:nvSpPr>
        <xdr:cNvPr id="740" name="フローチャート: 判断 739"/>
        <xdr:cNvSpPr/>
      </xdr:nvSpPr>
      <xdr:spPr>
        <a:xfrm>
          <a:off x="19900900" y="6231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66040</xdr:rowOff>
    </xdr:from>
    <xdr:to xmlns:xdr="http://schemas.openxmlformats.org/drawingml/2006/spreadsheetDrawing">
      <xdr:col>111</xdr:col>
      <xdr:colOff>171450</xdr:colOff>
      <xdr:row>36</xdr:row>
      <xdr:rowOff>88900</xdr:rowOff>
    </xdr:to>
    <xdr:cxnSp macro="">
      <xdr:nvCxnSpPr>
        <xdr:cNvPr id="741" name="直線コネクタ 740"/>
        <xdr:cNvCxnSpPr/>
      </xdr:nvCxnSpPr>
      <xdr:spPr>
        <a:xfrm flipV="1">
          <a:off x="18395950" y="610489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133350</xdr:rowOff>
    </xdr:from>
    <xdr:to xmlns:xdr="http://schemas.openxmlformats.org/drawingml/2006/spreadsheetDrawing">
      <xdr:col>112</xdr:col>
      <xdr:colOff>38100</xdr:colOff>
      <xdr:row>37</xdr:row>
      <xdr:rowOff>63500</xdr:rowOff>
    </xdr:to>
    <xdr:sp macro="" textlink="">
      <xdr:nvSpPr>
        <xdr:cNvPr id="742" name="フローチャート: 判断 741"/>
        <xdr:cNvSpPr/>
      </xdr:nvSpPr>
      <xdr:spPr>
        <a:xfrm>
          <a:off x="19157950" y="61722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55245</xdr:rowOff>
    </xdr:from>
    <xdr:ext cx="469900" cy="258445"/>
    <xdr:sp macro="" textlink="">
      <xdr:nvSpPr>
        <xdr:cNvPr id="743" name="テキスト ボックス 742"/>
        <xdr:cNvSpPr txBox="1"/>
      </xdr:nvSpPr>
      <xdr:spPr>
        <a:xfrm>
          <a:off x="18992850" y="6261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88900</xdr:rowOff>
    </xdr:from>
    <xdr:to xmlns:xdr="http://schemas.openxmlformats.org/drawingml/2006/spreadsheetDrawing">
      <xdr:col>107</xdr:col>
      <xdr:colOff>50800</xdr:colOff>
      <xdr:row>36</xdr:row>
      <xdr:rowOff>109220</xdr:rowOff>
    </xdr:to>
    <xdr:cxnSp macro="">
      <xdr:nvCxnSpPr>
        <xdr:cNvPr id="744" name="直線コネクタ 743"/>
        <xdr:cNvCxnSpPr/>
      </xdr:nvCxnSpPr>
      <xdr:spPr>
        <a:xfrm flipV="1">
          <a:off x="17602200" y="612775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85090</xdr:rowOff>
    </xdr:from>
    <xdr:to xmlns:xdr="http://schemas.openxmlformats.org/drawingml/2006/spreadsheetDrawing">
      <xdr:col>107</xdr:col>
      <xdr:colOff>101600</xdr:colOff>
      <xdr:row>37</xdr:row>
      <xdr:rowOff>15240</xdr:rowOff>
    </xdr:to>
    <xdr:sp macro="" textlink="">
      <xdr:nvSpPr>
        <xdr:cNvPr id="745" name="フローチャート: 判断 744"/>
        <xdr:cNvSpPr/>
      </xdr:nvSpPr>
      <xdr:spPr>
        <a:xfrm>
          <a:off x="18345150" y="6123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5715</xdr:rowOff>
    </xdr:from>
    <xdr:ext cx="469900" cy="258445"/>
    <xdr:sp macro="" textlink="">
      <xdr:nvSpPr>
        <xdr:cNvPr id="746" name="テキスト ボックス 745"/>
        <xdr:cNvSpPr txBox="1"/>
      </xdr:nvSpPr>
      <xdr:spPr>
        <a:xfrm>
          <a:off x="18180050" y="6212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36</xdr:row>
      <xdr:rowOff>109220</xdr:rowOff>
    </xdr:from>
    <xdr:to xmlns:xdr="http://schemas.openxmlformats.org/drawingml/2006/spreadsheetDrawing">
      <xdr:col>102</xdr:col>
      <xdr:colOff>114300</xdr:colOff>
      <xdr:row>36</xdr:row>
      <xdr:rowOff>155575</xdr:rowOff>
    </xdr:to>
    <xdr:cxnSp macro="">
      <xdr:nvCxnSpPr>
        <xdr:cNvPr id="747" name="直線コネクタ 746"/>
        <xdr:cNvCxnSpPr/>
      </xdr:nvCxnSpPr>
      <xdr:spPr>
        <a:xfrm flipV="1">
          <a:off x="16802100" y="6148070"/>
          <a:ext cx="8001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28575</xdr:rowOff>
    </xdr:from>
    <xdr:to xmlns:xdr="http://schemas.openxmlformats.org/drawingml/2006/spreadsheetDrawing">
      <xdr:col>102</xdr:col>
      <xdr:colOff>165100</xdr:colOff>
      <xdr:row>37</xdr:row>
      <xdr:rowOff>130810</xdr:rowOff>
    </xdr:to>
    <xdr:sp macro="" textlink="">
      <xdr:nvSpPr>
        <xdr:cNvPr id="748" name="フローチャート: 判断 747"/>
        <xdr:cNvSpPr/>
      </xdr:nvSpPr>
      <xdr:spPr>
        <a:xfrm>
          <a:off x="17551400" y="6235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121920</xdr:rowOff>
    </xdr:from>
    <xdr:ext cx="469900" cy="257810"/>
    <xdr:sp macro="" textlink="">
      <xdr:nvSpPr>
        <xdr:cNvPr id="749" name="テキスト ボックス 748"/>
        <xdr:cNvSpPr txBox="1"/>
      </xdr:nvSpPr>
      <xdr:spPr>
        <a:xfrm>
          <a:off x="17386300" y="6328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7620</xdr:rowOff>
    </xdr:from>
    <xdr:to xmlns:xdr="http://schemas.openxmlformats.org/drawingml/2006/spreadsheetDrawing">
      <xdr:col>98</xdr:col>
      <xdr:colOff>38100</xdr:colOff>
      <xdr:row>37</xdr:row>
      <xdr:rowOff>109220</xdr:rowOff>
    </xdr:to>
    <xdr:sp macro="" textlink="">
      <xdr:nvSpPr>
        <xdr:cNvPr id="750" name="フローチャート: 判断 749"/>
        <xdr:cNvSpPr/>
      </xdr:nvSpPr>
      <xdr:spPr>
        <a:xfrm>
          <a:off x="16757650" y="6214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100965</xdr:rowOff>
    </xdr:from>
    <xdr:ext cx="469900" cy="258445"/>
    <xdr:sp macro="" textlink="">
      <xdr:nvSpPr>
        <xdr:cNvPr id="751" name="テキスト ボックス 750"/>
        <xdr:cNvSpPr txBox="1"/>
      </xdr:nvSpPr>
      <xdr:spPr>
        <a:xfrm>
          <a:off x="16592550" y="6307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52" name="テキスト ボックス 751"/>
        <xdr:cNvSpPr txBox="1"/>
      </xdr:nvSpPr>
      <xdr:spPr>
        <a:xfrm>
          <a:off x="197802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79375</xdr:rowOff>
    </xdr:from>
    <xdr:ext cx="762000" cy="258445"/>
    <xdr:sp macro="" textlink="">
      <xdr:nvSpPr>
        <xdr:cNvPr id="753" name="テキスト ボックス 752"/>
        <xdr:cNvSpPr txBox="1"/>
      </xdr:nvSpPr>
      <xdr:spPr>
        <a:xfrm>
          <a:off x="190309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1365" cy="258445"/>
    <xdr:sp macro="" textlink="">
      <xdr:nvSpPr>
        <xdr:cNvPr id="754" name="テキスト ボックス 753"/>
        <xdr:cNvSpPr txBox="1"/>
      </xdr:nvSpPr>
      <xdr:spPr>
        <a:xfrm>
          <a:off x="18224500" y="6956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55" name="テキスト ボックス 754"/>
        <xdr:cNvSpPr txBox="1"/>
      </xdr:nvSpPr>
      <xdr:spPr>
        <a:xfrm>
          <a:off x="174307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79375</xdr:rowOff>
    </xdr:from>
    <xdr:ext cx="762000" cy="258445"/>
    <xdr:sp macro="" textlink="">
      <xdr:nvSpPr>
        <xdr:cNvPr id="756" name="テキスト ボックス 755"/>
        <xdr:cNvSpPr txBox="1"/>
      </xdr:nvSpPr>
      <xdr:spPr>
        <a:xfrm>
          <a:off x="16630650" y="6956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102870</xdr:rowOff>
    </xdr:from>
    <xdr:to xmlns:xdr="http://schemas.openxmlformats.org/drawingml/2006/spreadsheetDrawing">
      <xdr:col>116</xdr:col>
      <xdr:colOff>114300</xdr:colOff>
      <xdr:row>37</xdr:row>
      <xdr:rowOff>33020</xdr:rowOff>
    </xdr:to>
    <xdr:sp macro="" textlink="">
      <xdr:nvSpPr>
        <xdr:cNvPr id="757" name="楕円 756"/>
        <xdr:cNvSpPr/>
      </xdr:nvSpPr>
      <xdr:spPr>
        <a:xfrm>
          <a:off x="19900900" y="6141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125730</xdr:rowOff>
    </xdr:from>
    <xdr:ext cx="469900" cy="258445"/>
    <xdr:sp macro="" textlink="">
      <xdr:nvSpPr>
        <xdr:cNvPr id="758" name="投資及び出資金該当値テキスト"/>
        <xdr:cNvSpPr txBox="1"/>
      </xdr:nvSpPr>
      <xdr:spPr>
        <a:xfrm>
          <a:off x="20002500" y="5996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15240</xdr:rowOff>
    </xdr:from>
    <xdr:to xmlns:xdr="http://schemas.openxmlformats.org/drawingml/2006/spreadsheetDrawing">
      <xdr:col>112</xdr:col>
      <xdr:colOff>38100</xdr:colOff>
      <xdr:row>36</xdr:row>
      <xdr:rowOff>116205</xdr:rowOff>
    </xdr:to>
    <xdr:sp macro="" textlink="">
      <xdr:nvSpPr>
        <xdr:cNvPr id="759" name="楕円 758"/>
        <xdr:cNvSpPr/>
      </xdr:nvSpPr>
      <xdr:spPr>
        <a:xfrm>
          <a:off x="19157950" y="60540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132715</xdr:rowOff>
    </xdr:from>
    <xdr:ext cx="469900" cy="258445"/>
    <xdr:sp macro="" textlink="">
      <xdr:nvSpPr>
        <xdr:cNvPr id="760" name="テキスト ボックス 759"/>
        <xdr:cNvSpPr txBox="1"/>
      </xdr:nvSpPr>
      <xdr:spPr>
        <a:xfrm>
          <a:off x="18992850" y="5836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38100</xdr:rowOff>
    </xdr:from>
    <xdr:to xmlns:xdr="http://schemas.openxmlformats.org/drawingml/2006/spreadsheetDrawing">
      <xdr:col>107</xdr:col>
      <xdr:colOff>101600</xdr:colOff>
      <xdr:row>36</xdr:row>
      <xdr:rowOff>139065</xdr:rowOff>
    </xdr:to>
    <xdr:sp macro="" textlink="">
      <xdr:nvSpPr>
        <xdr:cNvPr id="761" name="楕円 760"/>
        <xdr:cNvSpPr/>
      </xdr:nvSpPr>
      <xdr:spPr>
        <a:xfrm>
          <a:off x="18345150" y="6076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155575</xdr:rowOff>
    </xdr:from>
    <xdr:ext cx="469900" cy="258445"/>
    <xdr:sp macro="" textlink="">
      <xdr:nvSpPr>
        <xdr:cNvPr id="762" name="テキスト ボックス 761"/>
        <xdr:cNvSpPr txBox="1"/>
      </xdr:nvSpPr>
      <xdr:spPr>
        <a:xfrm>
          <a:off x="18180050" y="5859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59055</xdr:rowOff>
    </xdr:from>
    <xdr:to xmlns:xdr="http://schemas.openxmlformats.org/drawingml/2006/spreadsheetDrawing">
      <xdr:col>102</xdr:col>
      <xdr:colOff>165100</xdr:colOff>
      <xdr:row>36</xdr:row>
      <xdr:rowOff>160655</xdr:rowOff>
    </xdr:to>
    <xdr:sp macro="" textlink="">
      <xdr:nvSpPr>
        <xdr:cNvPr id="763" name="楕円 762"/>
        <xdr:cNvSpPr/>
      </xdr:nvSpPr>
      <xdr:spPr>
        <a:xfrm>
          <a:off x="17551400" y="60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5715</xdr:rowOff>
    </xdr:from>
    <xdr:ext cx="469900" cy="258445"/>
    <xdr:sp macro="" textlink="">
      <xdr:nvSpPr>
        <xdr:cNvPr id="764" name="テキスト ボックス 763"/>
        <xdr:cNvSpPr txBox="1"/>
      </xdr:nvSpPr>
      <xdr:spPr>
        <a:xfrm>
          <a:off x="17386300" y="5876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105410</xdr:rowOff>
    </xdr:from>
    <xdr:to xmlns:xdr="http://schemas.openxmlformats.org/drawingml/2006/spreadsheetDrawing">
      <xdr:col>98</xdr:col>
      <xdr:colOff>38100</xdr:colOff>
      <xdr:row>37</xdr:row>
      <xdr:rowOff>35560</xdr:rowOff>
    </xdr:to>
    <xdr:sp macro="" textlink="">
      <xdr:nvSpPr>
        <xdr:cNvPr id="765" name="楕円 764"/>
        <xdr:cNvSpPr/>
      </xdr:nvSpPr>
      <xdr:spPr>
        <a:xfrm>
          <a:off x="16757650" y="61442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51435</xdr:rowOff>
    </xdr:from>
    <xdr:ext cx="469900" cy="258445"/>
    <xdr:sp macro="" textlink="">
      <xdr:nvSpPr>
        <xdr:cNvPr id="766" name="テキスト ボックス 765"/>
        <xdr:cNvSpPr txBox="1"/>
      </xdr:nvSpPr>
      <xdr:spPr>
        <a:xfrm>
          <a:off x="16592550" y="5922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6459200" y="72688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139065</xdr:rowOff>
    </xdr:to>
    <xdr:sp macro="" textlink="">
      <xdr:nvSpPr>
        <xdr:cNvPr id="768" name="正方形/長方形 767"/>
        <xdr:cNvSpPr/>
      </xdr:nvSpPr>
      <xdr:spPr>
        <a:xfrm>
          <a:off x="165862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65862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139065</xdr:rowOff>
    </xdr:to>
    <xdr:sp macro="" textlink="">
      <xdr:nvSpPr>
        <xdr:cNvPr id="770" name="正方形/長方形 769"/>
        <xdr:cNvSpPr/>
      </xdr:nvSpPr>
      <xdr:spPr>
        <a:xfrm>
          <a:off x="174879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74879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139065</xdr:rowOff>
    </xdr:to>
    <xdr:sp macro="" textlink="">
      <xdr:nvSpPr>
        <xdr:cNvPr id="772" name="正方形/長方形 771"/>
        <xdr:cNvSpPr/>
      </xdr:nvSpPr>
      <xdr:spPr>
        <a:xfrm>
          <a:off x="18516600" y="76041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18516600" y="78041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74" name="正方形/長方形 773"/>
        <xdr:cNvSpPr/>
      </xdr:nvSpPr>
      <xdr:spPr>
        <a:xfrm>
          <a:off x="16459200" y="8075295"/>
          <a:ext cx="42291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250" cy="224790"/>
    <xdr:sp macro="" textlink="">
      <xdr:nvSpPr>
        <xdr:cNvPr id="775" name="テキスト ボックス 774"/>
        <xdr:cNvSpPr txBox="1"/>
      </xdr:nvSpPr>
      <xdr:spPr>
        <a:xfrm>
          <a:off x="16440150" y="78886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76" name="直線コネクタ 775"/>
        <xdr:cNvCxnSpPr/>
      </xdr:nvCxnSpPr>
      <xdr:spPr>
        <a:xfrm>
          <a:off x="16459200" y="1031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24765</xdr:rowOff>
    </xdr:from>
    <xdr:to xmlns:xdr="http://schemas.openxmlformats.org/drawingml/2006/spreadsheetDrawing">
      <xdr:col>120</xdr:col>
      <xdr:colOff>114300</xdr:colOff>
      <xdr:row>58</xdr:row>
      <xdr:rowOff>24765</xdr:rowOff>
    </xdr:to>
    <xdr:cxnSp macro="">
      <xdr:nvCxnSpPr>
        <xdr:cNvPr id="777" name="直線コネクタ 776"/>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53975</xdr:rowOff>
    </xdr:from>
    <xdr:ext cx="248285" cy="258445"/>
    <xdr:sp macro="" textlink="">
      <xdr:nvSpPr>
        <xdr:cNvPr id="778" name="テキスト ボックス 777"/>
        <xdr:cNvSpPr txBox="1"/>
      </xdr:nvSpPr>
      <xdr:spPr>
        <a:xfrm>
          <a:off x="16248380" y="961326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139065</xdr:rowOff>
    </xdr:from>
    <xdr:to xmlns:xdr="http://schemas.openxmlformats.org/drawingml/2006/spreadsheetDrawing">
      <xdr:col>120</xdr:col>
      <xdr:colOff>114300</xdr:colOff>
      <xdr:row>54</xdr:row>
      <xdr:rowOff>139065</xdr:rowOff>
    </xdr:to>
    <xdr:cxnSp macro="">
      <xdr:nvCxnSpPr>
        <xdr:cNvPr id="779" name="直線コネクタ 778"/>
        <xdr:cNvCxnSpPr/>
      </xdr:nvCxnSpPr>
      <xdr:spPr>
        <a:xfrm>
          <a:off x="16459200" y="91954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168275</xdr:rowOff>
    </xdr:from>
    <xdr:ext cx="531495" cy="258445"/>
    <xdr:sp macro="" textlink="">
      <xdr:nvSpPr>
        <xdr:cNvPr id="780" name="テキスト ボックス 779"/>
        <xdr:cNvSpPr txBox="1"/>
      </xdr:nvSpPr>
      <xdr:spPr>
        <a:xfrm>
          <a:off x="15984855" y="9057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81915</xdr:rowOff>
    </xdr:from>
    <xdr:to xmlns:xdr="http://schemas.openxmlformats.org/drawingml/2006/spreadsheetDrawing">
      <xdr:col>120</xdr:col>
      <xdr:colOff>114300</xdr:colOff>
      <xdr:row>51</xdr:row>
      <xdr:rowOff>81915</xdr:rowOff>
    </xdr:to>
    <xdr:cxnSp macro="">
      <xdr:nvCxnSpPr>
        <xdr:cNvPr id="781" name="直線コネクタ 780"/>
        <xdr:cNvCxnSpPr/>
      </xdr:nvCxnSpPr>
      <xdr:spPr>
        <a:xfrm>
          <a:off x="16459200" y="8635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111125</xdr:rowOff>
    </xdr:from>
    <xdr:ext cx="531495" cy="258445"/>
    <xdr:sp macro="" textlink="">
      <xdr:nvSpPr>
        <xdr:cNvPr id="782" name="テキスト ボックス 781"/>
        <xdr:cNvSpPr txBox="1"/>
      </xdr:nvSpPr>
      <xdr:spPr>
        <a:xfrm>
          <a:off x="15984855" y="849693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3" name="直線コネクタ 782"/>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53975</xdr:rowOff>
    </xdr:from>
    <xdr:ext cx="531495" cy="258445"/>
    <xdr:sp macro="" textlink="">
      <xdr:nvSpPr>
        <xdr:cNvPr id="784" name="テキスト ボックス 783"/>
        <xdr:cNvSpPr txBox="1"/>
      </xdr:nvSpPr>
      <xdr:spPr>
        <a:xfrm>
          <a:off x="15984855" y="79368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81915</xdr:rowOff>
    </xdr:to>
    <xdr:sp macro="" textlink="">
      <xdr:nvSpPr>
        <xdr:cNvPr id="785" name="貸付金グラフ枠"/>
        <xdr:cNvSpPr/>
      </xdr:nvSpPr>
      <xdr:spPr>
        <a:xfrm>
          <a:off x="16459200" y="8075295"/>
          <a:ext cx="42291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110490</xdr:rowOff>
    </xdr:from>
    <xdr:to xmlns:xdr="http://schemas.openxmlformats.org/drawingml/2006/spreadsheetDrawing">
      <xdr:col>116</xdr:col>
      <xdr:colOff>62865</xdr:colOff>
      <xdr:row>58</xdr:row>
      <xdr:rowOff>24765</xdr:rowOff>
    </xdr:to>
    <xdr:cxnSp macro="">
      <xdr:nvCxnSpPr>
        <xdr:cNvPr id="786" name="直線コネクタ 785"/>
        <xdr:cNvCxnSpPr/>
      </xdr:nvCxnSpPr>
      <xdr:spPr>
        <a:xfrm flipV="1">
          <a:off x="19949795" y="849630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28575</xdr:rowOff>
    </xdr:from>
    <xdr:ext cx="249555" cy="257810"/>
    <xdr:sp macro="" textlink="">
      <xdr:nvSpPr>
        <xdr:cNvPr id="787" name="貸付金最小値テキスト"/>
        <xdr:cNvSpPr txBox="1"/>
      </xdr:nvSpPr>
      <xdr:spPr>
        <a:xfrm>
          <a:off x="20002500" y="97555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24765</xdr:rowOff>
    </xdr:from>
    <xdr:to xmlns:xdr="http://schemas.openxmlformats.org/drawingml/2006/spreadsheetDrawing">
      <xdr:col>116</xdr:col>
      <xdr:colOff>152400</xdr:colOff>
      <xdr:row>58</xdr:row>
      <xdr:rowOff>24765</xdr:rowOff>
    </xdr:to>
    <xdr:cxnSp macro="">
      <xdr:nvCxnSpPr>
        <xdr:cNvPr id="788" name="直線コネクタ 787"/>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57150</xdr:rowOff>
    </xdr:from>
    <xdr:ext cx="534670" cy="258445"/>
    <xdr:sp macro="" textlink="">
      <xdr:nvSpPr>
        <xdr:cNvPr id="789" name="貸付金最大値テキスト"/>
        <xdr:cNvSpPr txBox="1"/>
      </xdr:nvSpPr>
      <xdr:spPr>
        <a:xfrm>
          <a:off x="20002500" y="8275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110490</xdr:rowOff>
    </xdr:from>
    <xdr:to xmlns:xdr="http://schemas.openxmlformats.org/drawingml/2006/spreadsheetDrawing">
      <xdr:col>116</xdr:col>
      <xdr:colOff>152400</xdr:colOff>
      <xdr:row>50</xdr:row>
      <xdr:rowOff>110490</xdr:rowOff>
    </xdr:to>
    <xdr:cxnSp macro="">
      <xdr:nvCxnSpPr>
        <xdr:cNvPr id="790" name="直線コネクタ 789"/>
        <xdr:cNvCxnSpPr/>
      </xdr:nvCxnSpPr>
      <xdr:spPr>
        <a:xfrm>
          <a:off x="19881850" y="8496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57</xdr:row>
      <xdr:rowOff>127635</xdr:rowOff>
    </xdr:from>
    <xdr:to xmlns:xdr="http://schemas.openxmlformats.org/drawingml/2006/spreadsheetDrawing">
      <xdr:col>116</xdr:col>
      <xdr:colOff>63500</xdr:colOff>
      <xdr:row>57</xdr:row>
      <xdr:rowOff>132080</xdr:rowOff>
    </xdr:to>
    <xdr:cxnSp macro="">
      <xdr:nvCxnSpPr>
        <xdr:cNvPr id="791" name="直線コネクタ 790"/>
        <xdr:cNvCxnSpPr/>
      </xdr:nvCxnSpPr>
      <xdr:spPr>
        <a:xfrm>
          <a:off x="19202400" y="968692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72390</xdr:rowOff>
    </xdr:from>
    <xdr:ext cx="469900" cy="258445"/>
    <xdr:sp macro="" textlink="">
      <xdr:nvSpPr>
        <xdr:cNvPr id="792" name="貸付金平均値テキスト"/>
        <xdr:cNvSpPr txBox="1"/>
      </xdr:nvSpPr>
      <xdr:spPr>
        <a:xfrm>
          <a:off x="20002500" y="92964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49530</xdr:rowOff>
    </xdr:from>
    <xdr:to xmlns:xdr="http://schemas.openxmlformats.org/drawingml/2006/spreadsheetDrawing">
      <xdr:col>116</xdr:col>
      <xdr:colOff>114300</xdr:colOff>
      <xdr:row>56</xdr:row>
      <xdr:rowOff>151130</xdr:rowOff>
    </xdr:to>
    <xdr:sp macro="" textlink="">
      <xdr:nvSpPr>
        <xdr:cNvPr id="793" name="フローチャート: 判断 792"/>
        <xdr:cNvSpPr/>
      </xdr:nvSpPr>
      <xdr:spPr>
        <a:xfrm>
          <a:off x="199009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127635</xdr:rowOff>
    </xdr:from>
    <xdr:to xmlns:xdr="http://schemas.openxmlformats.org/drawingml/2006/spreadsheetDrawing">
      <xdr:col>111</xdr:col>
      <xdr:colOff>171450</xdr:colOff>
      <xdr:row>57</xdr:row>
      <xdr:rowOff>127635</xdr:rowOff>
    </xdr:to>
    <xdr:cxnSp macro="">
      <xdr:nvCxnSpPr>
        <xdr:cNvPr id="794" name="直線コネクタ 793"/>
        <xdr:cNvCxnSpPr/>
      </xdr:nvCxnSpPr>
      <xdr:spPr>
        <a:xfrm>
          <a:off x="18395950" y="968692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116205</xdr:rowOff>
    </xdr:from>
    <xdr:to xmlns:xdr="http://schemas.openxmlformats.org/drawingml/2006/spreadsheetDrawing">
      <xdr:col>112</xdr:col>
      <xdr:colOff>38100</xdr:colOff>
      <xdr:row>56</xdr:row>
      <xdr:rowOff>46990</xdr:rowOff>
    </xdr:to>
    <xdr:sp macro="" textlink="">
      <xdr:nvSpPr>
        <xdr:cNvPr id="795" name="フローチャート: 判断 794"/>
        <xdr:cNvSpPr/>
      </xdr:nvSpPr>
      <xdr:spPr>
        <a:xfrm>
          <a:off x="19157950" y="934021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62865</xdr:rowOff>
    </xdr:from>
    <xdr:ext cx="469900" cy="258445"/>
    <xdr:sp macro="" textlink="">
      <xdr:nvSpPr>
        <xdr:cNvPr id="796" name="テキスト ボックス 795"/>
        <xdr:cNvSpPr txBox="1"/>
      </xdr:nvSpPr>
      <xdr:spPr>
        <a:xfrm>
          <a:off x="18992850" y="9119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127635</xdr:rowOff>
    </xdr:from>
    <xdr:to xmlns:xdr="http://schemas.openxmlformats.org/drawingml/2006/spreadsheetDrawing">
      <xdr:col>107</xdr:col>
      <xdr:colOff>50800</xdr:colOff>
      <xdr:row>57</xdr:row>
      <xdr:rowOff>127635</xdr:rowOff>
    </xdr:to>
    <xdr:cxnSp macro="">
      <xdr:nvCxnSpPr>
        <xdr:cNvPr id="797" name="直線コネクタ 796"/>
        <xdr:cNvCxnSpPr/>
      </xdr:nvCxnSpPr>
      <xdr:spPr>
        <a:xfrm>
          <a:off x="17602200" y="96869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49530</xdr:rowOff>
    </xdr:from>
    <xdr:to xmlns:xdr="http://schemas.openxmlformats.org/drawingml/2006/spreadsheetDrawing">
      <xdr:col>107</xdr:col>
      <xdr:colOff>101600</xdr:colOff>
      <xdr:row>56</xdr:row>
      <xdr:rowOff>151130</xdr:rowOff>
    </xdr:to>
    <xdr:sp macro="" textlink="">
      <xdr:nvSpPr>
        <xdr:cNvPr id="798" name="フローチャート: 判断 797"/>
        <xdr:cNvSpPr/>
      </xdr:nvSpPr>
      <xdr:spPr>
        <a:xfrm>
          <a:off x="1834515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54</xdr:row>
      <xdr:rowOff>167005</xdr:rowOff>
    </xdr:from>
    <xdr:ext cx="469900" cy="258445"/>
    <xdr:sp macro="" textlink="">
      <xdr:nvSpPr>
        <xdr:cNvPr id="799" name="テキスト ボックス 798"/>
        <xdr:cNvSpPr txBox="1"/>
      </xdr:nvSpPr>
      <xdr:spPr>
        <a:xfrm>
          <a:off x="18180050" y="9223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57</xdr:row>
      <xdr:rowOff>127635</xdr:rowOff>
    </xdr:from>
    <xdr:to xmlns:xdr="http://schemas.openxmlformats.org/drawingml/2006/spreadsheetDrawing">
      <xdr:col>102</xdr:col>
      <xdr:colOff>114300</xdr:colOff>
      <xdr:row>57</xdr:row>
      <xdr:rowOff>127635</xdr:rowOff>
    </xdr:to>
    <xdr:cxnSp macro="">
      <xdr:nvCxnSpPr>
        <xdr:cNvPr id="800" name="直線コネクタ 799"/>
        <xdr:cNvCxnSpPr/>
      </xdr:nvCxnSpPr>
      <xdr:spPr>
        <a:xfrm flipV="1">
          <a:off x="16802100" y="96869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55</xdr:row>
      <xdr:rowOff>168275</xdr:rowOff>
    </xdr:from>
    <xdr:to xmlns:xdr="http://schemas.openxmlformats.org/drawingml/2006/spreadsheetDrawing">
      <xdr:col>102</xdr:col>
      <xdr:colOff>165100</xdr:colOff>
      <xdr:row>56</xdr:row>
      <xdr:rowOff>98425</xdr:rowOff>
    </xdr:to>
    <xdr:sp macro="" textlink="">
      <xdr:nvSpPr>
        <xdr:cNvPr id="801" name="フローチャート: 判断 800"/>
        <xdr:cNvSpPr/>
      </xdr:nvSpPr>
      <xdr:spPr>
        <a:xfrm>
          <a:off x="17551400" y="9392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114935</xdr:rowOff>
    </xdr:from>
    <xdr:ext cx="469900" cy="258445"/>
    <xdr:sp macro="" textlink="">
      <xdr:nvSpPr>
        <xdr:cNvPr id="802" name="テキスト ボックス 801"/>
        <xdr:cNvSpPr txBox="1"/>
      </xdr:nvSpPr>
      <xdr:spPr>
        <a:xfrm>
          <a:off x="17386300" y="9171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118110</xdr:rowOff>
    </xdr:from>
    <xdr:to xmlns:xdr="http://schemas.openxmlformats.org/drawingml/2006/spreadsheetDrawing">
      <xdr:col>98</xdr:col>
      <xdr:colOff>38100</xdr:colOff>
      <xdr:row>56</xdr:row>
      <xdr:rowOff>48260</xdr:rowOff>
    </xdr:to>
    <xdr:sp macro="" textlink="">
      <xdr:nvSpPr>
        <xdr:cNvPr id="803" name="フローチャート: 判断 802"/>
        <xdr:cNvSpPr/>
      </xdr:nvSpPr>
      <xdr:spPr>
        <a:xfrm>
          <a:off x="16757650" y="93421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64135</xdr:rowOff>
    </xdr:from>
    <xdr:ext cx="469900" cy="258445"/>
    <xdr:sp macro="" textlink="">
      <xdr:nvSpPr>
        <xdr:cNvPr id="804" name="テキスト ボックス 803"/>
        <xdr:cNvSpPr txBox="1"/>
      </xdr:nvSpPr>
      <xdr:spPr>
        <a:xfrm>
          <a:off x="16592550" y="9120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05" name="テキスト ボックス 804"/>
        <xdr:cNvSpPr txBox="1"/>
      </xdr:nvSpPr>
      <xdr:spPr>
        <a:xfrm>
          <a:off x="197802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79375</xdr:rowOff>
    </xdr:from>
    <xdr:ext cx="762000" cy="258445"/>
    <xdr:sp macro="" textlink="">
      <xdr:nvSpPr>
        <xdr:cNvPr id="806" name="テキスト ボックス 805"/>
        <xdr:cNvSpPr txBox="1"/>
      </xdr:nvSpPr>
      <xdr:spPr>
        <a:xfrm>
          <a:off x="190309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1365" cy="258445"/>
    <xdr:sp macro="" textlink="">
      <xdr:nvSpPr>
        <xdr:cNvPr id="807" name="テキスト ボックス 806"/>
        <xdr:cNvSpPr txBox="1"/>
      </xdr:nvSpPr>
      <xdr:spPr>
        <a:xfrm>
          <a:off x="18224500" y="1030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08" name="テキスト ボックス 807"/>
        <xdr:cNvSpPr txBox="1"/>
      </xdr:nvSpPr>
      <xdr:spPr>
        <a:xfrm>
          <a:off x="174307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79375</xdr:rowOff>
    </xdr:from>
    <xdr:ext cx="762000" cy="258445"/>
    <xdr:sp macro="" textlink="">
      <xdr:nvSpPr>
        <xdr:cNvPr id="809" name="テキスト ボックス 808"/>
        <xdr:cNvSpPr txBox="1"/>
      </xdr:nvSpPr>
      <xdr:spPr>
        <a:xfrm>
          <a:off x="1663065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81280</xdr:rowOff>
    </xdr:from>
    <xdr:to xmlns:xdr="http://schemas.openxmlformats.org/drawingml/2006/spreadsheetDrawing">
      <xdr:col>116</xdr:col>
      <xdr:colOff>114300</xdr:colOff>
      <xdr:row>58</xdr:row>
      <xdr:rowOff>12065</xdr:rowOff>
    </xdr:to>
    <xdr:sp macro="" textlink="">
      <xdr:nvSpPr>
        <xdr:cNvPr id="810" name="楕円 809"/>
        <xdr:cNvSpPr/>
      </xdr:nvSpPr>
      <xdr:spPr>
        <a:xfrm>
          <a:off x="19900900" y="96405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167640</xdr:rowOff>
    </xdr:from>
    <xdr:ext cx="469900" cy="258445"/>
    <xdr:sp macro="" textlink="">
      <xdr:nvSpPr>
        <xdr:cNvPr id="811" name="貸付金該当値テキスト"/>
        <xdr:cNvSpPr txBox="1"/>
      </xdr:nvSpPr>
      <xdr:spPr>
        <a:xfrm>
          <a:off x="20002500" y="9559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76200</xdr:rowOff>
    </xdr:from>
    <xdr:to xmlns:xdr="http://schemas.openxmlformats.org/drawingml/2006/spreadsheetDrawing">
      <xdr:col>112</xdr:col>
      <xdr:colOff>38100</xdr:colOff>
      <xdr:row>58</xdr:row>
      <xdr:rowOff>6350</xdr:rowOff>
    </xdr:to>
    <xdr:sp macro="" textlink="">
      <xdr:nvSpPr>
        <xdr:cNvPr id="812" name="楕円 811"/>
        <xdr:cNvSpPr/>
      </xdr:nvSpPr>
      <xdr:spPr>
        <a:xfrm>
          <a:off x="19157950" y="96354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168910</xdr:rowOff>
    </xdr:from>
    <xdr:ext cx="469900" cy="258445"/>
    <xdr:sp macro="" textlink="">
      <xdr:nvSpPr>
        <xdr:cNvPr id="813" name="テキスト ボックス 812"/>
        <xdr:cNvSpPr txBox="1"/>
      </xdr:nvSpPr>
      <xdr:spPr>
        <a:xfrm>
          <a:off x="18992850" y="9728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76200</xdr:rowOff>
    </xdr:from>
    <xdr:to xmlns:xdr="http://schemas.openxmlformats.org/drawingml/2006/spreadsheetDrawing">
      <xdr:col>107</xdr:col>
      <xdr:colOff>101600</xdr:colOff>
      <xdr:row>58</xdr:row>
      <xdr:rowOff>6350</xdr:rowOff>
    </xdr:to>
    <xdr:sp macro="" textlink="">
      <xdr:nvSpPr>
        <xdr:cNvPr id="814" name="楕円 813"/>
        <xdr:cNvSpPr/>
      </xdr:nvSpPr>
      <xdr:spPr>
        <a:xfrm>
          <a:off x="18345150" y="963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168910</xdr:rowOff>
    </xdr:from>
    <xdr:ext cx="469900" cy="258445"/>
    <xdr:sp macro="" textlink="">
      <xdr:nvSpPr>
        <xdr:cNvPr id="815" name="テキスト ボックス 814"/>
        <xdr:cNvSpPr txBox="1"/>
      </xdr:nvSpPr>
      <xdr:spPr>
        <a:xfrm>
          <a:off x="18180050" y="9728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76200</xdr:rowOff>
    </xdr:from>
    <xdr:to xmlns:xdr="http://schemas.openxmlformats.org/drawingml/2006/spreadsheetDrawing">
      <xdr:col>102</xdr:col>
      <xdr:colOff>165100</xdr:colOff>
      <xdr:row>58</xdr:row>
      <xdr:rowOff>6350</xdr:rowOff>
    </xdr:to>
    <xdr:sp macro="" textlink="">
      <xdr:nvSpPr>
        <xdr:cNvPr id="816" name="楕円 815"/>
        <xdr:cNvSpPr/>
      </xdr:nvSpPr>
      <xdr:spPr>
        <a:xfrm>
          <a:off x="17551400" y="9635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168910</xdr:rowOff>
    </xdr:from>
    <xdr:ext cx="469900" cy="258445"/>
    <xdr:sp macro="" textlink="">
      <xdr:nvSpPr>
        <xdr:cNvPr id="817" name="テキスト ボックス 816"/>
        <xdr:cNvSpPr txBox="1"/>
      </xdr:nvSpPr>
      <xdr:spPr>
        <a:xfrm>
          <a:off x="17386300" y="9728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76200</xdr:rowOff>
    </xdr:from>
    <xdr:to xmlns:xdr="http://schemas.openxmlformats.org/drawingml/2006/spreadsheetDrawing">
      <xdr:col>98</xdr:col>
      <xdr:colOff>38100</xdr:colOff>
      <xdr:row>58</xdr:row>
      <xdr:rowOff>6350</xdr:rowOff>
    </xdr:to>
    <xdr:sp macro="" textlink="">
      <xdr:nvSpPr>
        <xdr:cNvPr id="818" name="楕円 817"/>
        <xdr:cNvSpPr/>
      </xdr:nvSpPr>
      <xdr:spPr>
        <a:xfrm>
          <a:off x="16757650" y="96354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168910</xdr:rowOff>
    </xdr:from>
    <xdr:ext cx="469900" cy="258445"/>
    <xdr:sp macro="" textlink="">
      <xdr:nvSpPr>
        <xdr:cNvPr id="819" name="テキスト ボックス 818"/>
        <xdr:cNvSpPr txBox="1"/>
      </xdr:nvSpPr>
      <xdr:spPr>
        <a:xfrm>
          <a:off x="16592550" y="9728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56515</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6459200" y="10621645"/>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56515</xdr:rowOff>
    </xdr:from>
    <xdr:to xmlns:xdr="http://schemas.openxmlformats.org/drawingml/2006/spreadsheetDrawing">
      <xdr:col>104</xdr:col>
      <xdr:colOff>127000</xdr:colOff>
      <xdr:row>66</xdr:row>
      <xdr:rowOff>139065</xdr:rowOff>
    </xdr:to>
    <xdr:sp macro="" textlink="">
      <xdr:nvSpPr>
        <xdr:cNvPr id="821" name="正方形/長方形 820"/>
        <xdr:cNvSpPr/>
      </xdr:nvSpPr>
      <xdr:spPr>
        <a:xfrm>
          <a:off x="165862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65862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56515</xdr:rowOff>
    </xdr:from>
    <xdr:to xmlns:xdr="http://schemas.openxmlformats.org/drawingml/2006/spreadsheetDrawing">
      <xdr:col>110</xdr:col>
      <xdr:colOff>0</xdr:colOff>
      <xdr:row>66</xdr:row>
      <xdr:rowOff>139065</xdr:rowOff>
    </xdr:to>
    <xdr:sp macro="" textlink="">
      <xdr:nvSpPr>
        <xdr:cNvPr id="823" name="正方形/長方形 822"/>
        <xdr:cNvSpPr/>
      </xdr:nvSpPr>
      <xdr:spPr>
        <a:xfrm>
          <a:off x="174879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74879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56515</xdr:rowOff>
    </xdr:from>
    <xdr:to xmlns:xdr="http://schemas.openxmlformats.org/drawingml/2006/spreadsheetDrawing">
      <xdr:col>116</xdr:col>
      <xdr:colOff>0</xdr:colOff>
      <xdr:row>66</xdr:row>
      <xdr:rowOff>139065</xdr:rowOff>
    </xdr:to>
    <xdr:sp macro="" textlink="">
      <xdr:nvSpPr>
        <xdr:cNvPr id="825" name="正方形/長方形 824"/>
        <xdr:cNvSpPr/>
      </xdr:nvSpPr>
      <xdr:spPr>
        <a:xfrm>
          <a:off x="18516600" y="1095692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18516600" y="1115695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7" name="正方形/長方形 826"/>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9250" cy="224790"/>
    <xdr:sp macro="" textlink="">
      <xdr:nvSpPr>
        <xdr:cNvPr id="828" name="テキスト ボックス 827"/>
        <xdr:cNvSpPr txBox="1"/>
      </xdr:nvSpPr>
      <xdr:spPr>
        <a:xfrm>
          <a:off x="16440150" y="1124140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9" name="直線コネクタ 828"/>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48285" cy="252730"/>
    <xdr:sp macro="" textlink="">
      <xdr:nvSpPr>
        <xdr:cNvPr id="830" name="テキスト ボックス 829"/>
        <xdr:cNvSpPr txBox="1"/>
      </xdr:nvSpPr>
      <xdr:spPr>
        <a:xfrm>
          <a:off x="16248380" y="1352423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136525</xdr:rowOff>
    </xdr:from>
    <xdr:to xmlns:xdr="http://schemas.openxmlformats.org/drawingml/2006/spreadsheetDrawing">
      <xdr:col>120</xdr:col>
      <xdr:colOff>114300</xdr:colOff>
      <xdr:row>78</xdr:row>
      <xdr:rowOff>136525</xdr:rowOff>
    </xdr:to>
    <xdr:cxnSp macro="">
      <xdr:nvCxnSpPr>
        <xdr:cNvPr id="831" name="直線コネクタ 830"/>
        <xdr:cNvCxnSpPr/>
      </xdr:nvCxnSpPr>
      <xdr:spPr>
        <a:xfrm>
          <a:off x="164592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165100</xdr:rowOff>
    </xdr:from>
    <xdr:ext cx="531495" cy="252730"/>
    <xdr:sp macro="" textlink="">
      <xdr:nvSpPr>
        <xdr:cNvPr id="832" name="テキスト ボックス 831"/>
        <xdr:cNvSpPr txBox="1"/>
      </xdr:nvSpPr>
      <xdr:spPr>
        <a:xfrm>
          <a:off x="15984855" y="1307719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33" name="直線コネクタ 832"/>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53340</xdr:rowOff>
    </xdr:from>
    <xdr:ext cx="531495" cy="252730"/>
    <xdr:sp macro="" textlink="">
      <xdr:nvSpPr>
        <xdr:cNvPr id="834" name="テキスト ボックス 833"/>
        <xdr:cNvSpPr txBox="1"/>
      </xdr:nvSpPr>
      <xdr:spPr>
        <a:xfrm>
          <a:off x="15984855" y="1263015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81915</xdr:rowOff>
    </xdr:from>
    <xdr:to xmlns:xdr="http://schemas.openxmlformats.org/drawingml/2006/spreadsheetDrawing">
      <xdr:col>120</xdr:col>
      <xdr:colOff>114300</xdr:colOff>
      <xdr:row>73</xdr:row>
      <xdr:rowOff>81915</xdr:rowOff>
    </xdr:to>
    <xdr:cxnSp macro="">
      <xdr:nvCxnSpPr>
        <xdr:cNvPr id="835" name="直線コネクタ 834"/>
        <xdr:cNvCxnSpPr/>
      </xdr:nvCxnSpPr>
      <xdr:spPr>
        <a:xfrm>
          <a:off x="16459200" y="12323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111125</xdr:rowOff>
    </xdr:from>
    <xdr:ext cx="531495" cy="258445"/>
    <xdr:sp macro="" textlink="">
      <xdr:nvSpPr>
        <xdr:cNvPr id="836" name="テキスト ボックス 835"/>
        <xdr:cNvSpPr txBox="1"/>
      </xdr:nvSpPr>
      <xdr:spPr>
        <a:xfrm>
          <a:off x="15984855" y="12185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139065</xdr:rowOff>
    </xdr:from>
    <xdr:to xmlns:xdr="http://schemas.openxmlformats.org/drawingml/2006/spreadsheetDrawing">
      <xdr:col>120</xdr:col>
      <xdr:colOff>114300</xdr:colOff>
      <xdr:row>70</xdr:row>
      <xdr:rowOff>139065</xdr:rowOff>
    </xdr:to>
    <xdr:cxnSp macro="">
      <xdr:nvCxnSpPr>
        <xdr:cNvPr id="837" name="直線コネクタ 836"/>
        <xdr:cNvCxnSpPr/>
      </xdr:nvCxnSpPr>
      <xdr:spPr>
        <a:xfrm>
          <a:off x="16459200" y="11877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168275</xdr:rowOff>
    </xdr:from>
    <xdr:ext cx="531495" cy="258445"/>
    <xdr:sp macro="" textlink="">
      <xdr:nvSpPr>
        <xdr:cNvPr id="838" name="テキスト ボックス 837"/>
        <xdr:cNvSpPr txBox="1"/>
      </xdr:nvSpPr>
      <xdr:spPr>
        <a:xfrm>
          <a:off x="15984855" y="117392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9" name="直線コネクタ 838"/>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53975</xdr:rowOff>
    </xdr:from>
    <xdr:ext cx="531495" cy="258445"/>
    <xdr:sp macro="" textlink="">
      <xdr:nvSpPr>
        <xdr:cNvPr id="840" name="テキスト ボックス 839"/>
        <xdr:cNvSpPr txBox="1"/>
      </xdr:nvSpPr>
      <xdr:spPr>
        <a:xfrm>
          <a:off x="15984855" y="112896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1"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64135</xdr:rowOff>
    </xdr:from>
    <xdr:to xmlns:xdr="http://schemas.openxmlformats.org/drawingml/2006/spreadsheetDrawing">
      <xdr:col>116</xdr:col>
      <xdr:colOff>62865</xdr:colOff>
      <xdr:row>76</xdr:row>
      <xdr:rowOff>163195</xdr:rowOff>
    </xdr:to>
    <xdr:cxnSp macro="">
      <xdr:nvCxnSpPr>
        <xdr:cNvPr id="842" name="直線コネクタ 841"/>
        <xdr:cNvCxnSpPr/>
      </xdr:nvCxnSpPr>
      <xdr:spPr>
        <a:xfrm flipV="1">
          <a:off x="19949795" y="11802745"/>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167005</xdr:rowOff>
    </xdr:from>
    <xdr:ext cx="534670" cy="252730"/>
    <xdr:sp macro="" textlink="">
      <xdr:nvSpPr>
        <xdr:cNvPr id="843" name="繰出金最小値テキスト"/>
        <xdr:cNvSpPr txBox="1"/>
      </xdr:nvSpPr>
      <xdr:spPr>
        <a:xfrm>
          <a:off x="20002500" y="129114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76</xdr:row>
      <xdr:rowOff>163195</xdr:rowOff>
    </xdr:from>
    <xdr:to xmlns:xdr="http://schemas.openxmlformats.org/drawingml/2006/spreadsheetDrawing">
      <xdr:col>116</xdr:col>
      <xdr:colOff>152400</xdr:colOff>
      <xdr:row>76</xdr:row>
      <xdr:rowOff>163195</xdr:rowOff>
    </xdr:to>
    <xdr:cxnSp macro="">
      <xdr:nvCxnSpPr>
        <xdr:cNvPr id="844" name="直線コネクタ 843"/>
        <xdr:cNvCxnSpPr/>
      </xdr:nvCxnSpPr>
      <xdr:spPr>
        <a:xfrm>
          <a:off x="19881850" y="12907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12065</xdr:rowOff>
    </xdr:from>
    <xdr:ext cx="534670" cy="258445"/>
    <xdr:sp macro="" textlink="">
      <xdr:nvSpPr>
        <xdr:cNvPr id="845" name="繰出金最大値テキスト"/>
        <xdr:cNvSpPr txBox="1"/>
      </xdr:nvSpPr>
      <xdr:spPr>
        <a:xfrm>
          <a:off x="20002500" y="1158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64135</xdr:rowOff>
    </xdr:from>
    <xdr:to xmlns:xdr="http://schemas.openxmlformats.org/drawingml/2006/spreadsheetDrawing">
      <xdr:col>116</xdr:col>
      <xdr:colOff>152400</xdr:colOff>
      <xdr:row>70</xdr:row>
      <xdr:rowOff>64135</xdr:rowOff>
    </xdr:to>
    <xdr:cxnSp macro="">
      <xdr:nvCxnSpPr>
        <xdr:cNvPr id="846" name="直線コネクタ 845"/>
        <xdr:cNvCxnSpPr/>
      </xdr:nvCxnSpPr>
      <xdr:spPr>
        <a:xfrm>
          <a:off x="19881850" y="11802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72</xdr:row>
      <xdr:rowOff>104775</xdr:rowOff>
    </xdr:from>
    <xdr:to xmlns:xdr="http://schemas.openxmlformats.org/drawingml/2006/spreadsheetDrawing">
      <xdr:col>116</xdr:col>
      <xdr:colOff>63500</xdr:colOff>
      <xdr:row>72</xdr:row>
      <xdr:rowOff>151765</xdr:rowOff>
    </xdr:to>
    <xdr:cxnSp macro="">
      <xdr:nvCxnSpPr>
        <xdr:cNvPr id="847" name="直線コネクタ 846"/>
        <xdr:cNvCxnSpPr/>
      </xdr:nvCxnSpPr>
      <xdr:spPr>
        <a:xfrm flipV="1">
          <a:off x="19202400" y="12178665"/>
          <a:ext cx="7493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130175</xdr:rowOff>
    </xdr:from>
    <xdr:ext cx="534670" cy="258445"/>
    <xdr:sp macro="" textlink="">
      <xdr:nvSpPr>
        <xdr:cNvPr id="848" name="繰出金平均値テキスト"/>
        <xdr:cNvSpPr txBox="1"/>
      </xdr:nvSpPr>
      <xdr:spPr>
        <a:xfrm>
          <a:off x="20002500" y="122040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151765</xdr:rowOff>
    </xdr:from>
    <xdr:to xmlns:xdr="http://schemas.openxmlformats.org/drawingml/2006/spreadsheetDrawing">
      <xdr:col>116</xdr:col>
      <xdr:colOff>114300</xdr:colOff>
      <xdr:row>73</xdr:row>
      <xdr:rowOff>81280</xdr:rowOff>
    </xdr:to>
    <xdr:sp macro="" textlink="">
      <xdr:nvSpPr>
        <xdr:cNvPr id="849" name="フローチャート: 判断 848"/>
        <xdr:cNvSpPr/>
      </xdr:nvSpPr>
      <xdr:spPr>
        <a:xfrm>
          <a:off x="19900900" y="122256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121920</xdr:rowOff>
    </xdr:from>
    <xdr:to xmlns:xdr="http://schemas.openxmlformats.org/drawingml/2006/spreadsheetDrawing">
      <xdr:col>111</xdr:col>
      <xdr:colOff>171450</xdr:colOff>
      <xdr:row>72</xdr:row>
      <xdr:rowOff>151765</xdr:rowOff>
    </xdr:to>
    <xdr:cxnSp macro="">
      <xdr:nvCxnSpPr>
        <xdr:cNvPr id="850" name="直線コネクタ 849"/>
        <xdr:cNvCxnSpPr/>
      </xdr:nvCxnSpPr>
      <xdr:spPr>
        <a:xfrm>
          <a:off x="18395950" y="12195810"/>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72</xdr:row>
      <xdr:rowOff>160020</xdr:rowOff>
    </xdr:from>
    <xdr:to xmlns:xdr="http://schemas.openxmlformats.org/drawingml/2006/spreadsheetDrawing">
      <xdr:col>112</xdr:col>
      <xdr:colOff>38100</xdr:colOff>
      <xdr:row>73</xdr:row>
      <xdr:rowOff>90170</xdr:rowOff>
    </xdr:to>
    <xdr:sp macro="" textlink="">
      <xdr:nvSpPr>
        <xdr:cNvPr id="851" name="フローチャート: 判断 850"/>
        <xdr:cNvSpPr/>
      </xdr:nvSpPr>
      <xdr:spPr>
        <a:xfrm>
          <a:off x="19157950" y="122339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80645</xdr:rowOff>
    </xdr:from>
    <xdr:ext cx="534035" cy="258445"/>
    <xdr:sp macro="" textlink="">
      <xdr:nvSpPr>
        <xdr:cNvPr id="852" name="テキスト ボックス 851"/>
        <xdr:cNvSpPr txBox="1"/>
      </xdr:nvSpPr>
      <xdr:spPr>
        <a:xfrm>
          <a:off x="18960465" y="12322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53340</xdr:rowOff>
    </xdr:from>
    <xdr:to xmlns:xdr="http://schemas.openxmlformats.org/drawingml/2006/spreadsheetDrawing">
      <xdr:col>107</xdr:col>
      <xdr:colOff>50800</xdr:colOff>
      <xdr:row>72</xdr:row>
      <xdr:rowOff>121920</xdr:rowOff>
    </xdr:to>
    <xdr:cxnSp macro="">
      <xdr:nvCxnSpPr>
        <xdr:cNvPr id="853" name="直線コネクタ 852"/>
        <xdr:cNvCxnSpPr/>
      </xdr:nvCxnSpPr>
      <xdr:spPr>
        <a:xfrm>
          <a:off x="17602200" y="12127230"/>
          <a:ext cx="7937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72</xdr:row>
      <xdr:rowOff>83185</xdr:rowOff>
    </xdr:from>
    <xdr:to xmlns:xdr="http://schemas.openxmlformats.org/drawingml/2006/spreadsheetDrawing">
      <xdr:col>107</xdr:col>
      <xdr:colOff>101600</xdr:colOff>
      <xdr:row>73</xdr:row>
      <xdr:rowOff>13970</xdr:rowOff>
    </xdr:to>
    <xdr:sp macro="" textlink="">
      <xdr:nvSpPr>
        <xdr:cNvPr id="854" name="フローチャート: 判断 853"/>
        <xdr:cNvSpPr/>
      </xdr:nvSpPr>
      <xdr:spPr>
        <a:xfrm>
          <a:off x="18345150" y="121570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5080</xdr:rowOff>
    </xdr:from>
    <xdr:ext cx="534035" cy="258445"/>
    <xdr:sp macro="" textlink="">
      <xdr:nvSpPr>
        <xdr:cNvPr id="855" name="テキスト ボックス 854"/>
        <xdr:cNvSpPr txBox="1"/>
      </xdr:nvSpPr>
      <xdr:spPr>
        <a:xfrm>
          <a:off x="18166715" y="1224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72</xdr:row>
      <xdr:rowOff>53340</xdr:rowOff>
    </xdr:from>
    <xdr:to xmlns:xdr="http://schemas.openxmlformats.org/drawingml/2006/spreadsheetDrawing">
      <xdr:col>102</xdr:col>
      <xdr:colOff>114300</xdr:colOff>
      <xdr:row>72</xdr:row>
      <xdr:rowOff>105410</xdr:rowOff>
    </xdr:to>
    <xdr:cxnSp macro="">
      <xdr:nvCxnSpPr>
        <xdr:cNvPr id="856" name="直線コネクタ 855"/>
        <xdr:cNvCxnSpPr/>
      </xdr:nvCxnSpPr>
      <xdr:spPr>
        <a:xfrm flipV="1">
          <a:off x="16802100" y="1212723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72</xdr:row>
      <xdr:rowOff>106680</xdr:rowOff>
    </xdr:from>
    <xdr:to xmlns:xdr="http://schemas.openxmlformats.org/drawingml/2006/spreadsheetDrawing">
      <xdr:col>102</xdr:col>
      <xdr:colOff>165100</xdr:colOff>
      <xdr:row>73</xdr:row>
      <xdr:rowOff>36830</xdr:rowOff>
    </xdr:to>
    <xdr:sp macro="" textlink="">
      <xdr:nvSpPr>
        <xdr:cNvPr id="857" name="フローチャート: 判断 856"/>
        <xdr:cNvSpPr/>
      </xdr:nvSpPr>
      <xdr:spPr>
        <a:xfrm>
          <a:off x="17551400" y="12180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27305</xdr:rowOff>
    </xdr:from>
    <xdr:ext cx="534670" cy="258445"/>
    <xdr:sp macro="" textlink="">
      <xdr:nvSpPr>
        <xdr:cNvPr id="858" name="テキスト ボックス 857"/>
        <xdr:cNvSpPr txBox="1"/>
      </xdr:nvSpPr>
      <xdr:spPr>
        <a:xfrm>
          <a:off x="17353915" y="12268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83185</xdr:rowOff>
    </xdr:from>
    <xdr:to xmlns:xdr="http://schemas.openxmlformats.org/drawingml/2006/spreadsheetDrawing">
      <xdr:col>98</xdr:col>
      <xdr:colOff>38100</xdr:colOff>
      <xdr:row>73</xdr:row>
      <xdr:rowOff>13970</xdr:rowOff>
    </xdr:to>
    <xdr:sp macro="" textlink="">
      <xdr:nvSpPr>
        <xdr:cNvPr id="859" name="フローチャート: 判断 858"/>
        <xdr:cNvSpPr/>
      </xdr:nvSpPr>
      <xdr:spPr>
        <a:xfrm>
          <a:off x="16757650" y="1215707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5080</xdr:rowOff>
    </xdr:from>
    <xdr:ext cx="534035" cy="258445"/>
    <xdr:sp macro="" textlink="">
      <xdr:nvSpPr>
        <xdr:cNvPr id="860" name="テキスト ボックス 859"/>
        <xdr:cNvSpPr txBox="1"/>
      </xdr:nvSpPr>
      <xdr:spPr>
        <a:xfrm>
          <a:off x="16560165" y="1224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1" name="テキスト ボックス 860"/>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2" name="テキスト ボックス 861"/>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61365" cy="253365"/>
    <xdr:sp macro="" textlink="">
      <xdr:nvSpPr>
        <xdr:cNvPr id="863" name="テキスト ボックス 862"/>
        <xdr:cNvSpPr txBox="1"/>
      </xdr:nvSpPr>
      <xdr:spPr>
        <a:xfrm>
          <a:off x="182245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64" name="テキスト ボックス 863"/>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65" name="テキスト ボックス 864"/>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53340</xdr:rowOff>
    </xdr:from>
    <xdr:to xmlns:xdr="http://schemas.openxmlformats.org/drawingml/2006/spreadsheetDrawing">
      <xdr:col>116</xdr:col>
      <xdr:colOff>114300</xdr:colOff>
      <xdr:row>72</xdr:row>
      <xdr:rowOff>154940</xdr:rowOff>
    </xdr:to>
    <xdr:sp macro="" textlink="">
      <xdr:nvSpPr>
        <xdr:cNvPr id="866" name="楕円 865"/>
        <xdr:cNvSpPr/>
      </xdr:nvSpPr>
      <xdr:spPr>
        <a:xfrm>
          <a:off x="19900900" y="121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76200</xdr:rowOff>
    </xdr:from>
    <xdr:ext cx="534670" cy="258445"/>
    <xdr:sp macro="" textlink="">
      <xdr:nvSpPr>
        <xdr:cNvPr id="867" name="繰出金該当値テキスト"/>
        <xdr:cNvSpPr txBox="1"/>
      </xdr:nvSpPr>
      <xdr:spPr>
        <a:xfrm>
          <a:off x="20002500" y="11982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100330</xdr:rowOff>
    </xdr:from>
    <xdr:to xmlns:xdr="http://schemas.openxmlformats.org/drawingml/2006/spreadsheetDrawing">
      <xdr:col>112</xdr:col>
      <xdr:colOff>38100</xdr:colOff>
      <xdr:row>73</xdr:row>
      <xdr:rowOff>31115</xdr:rowOff>
    </xdr:to>
    <xdr:sp macro="" textlink="">
      <xdr:nvSpPr>
        <xdr:cNvPr id="868" name="楕円 867"/>
        <xdr:cNvSpPr/>
      </xdr:nvSpPr>
      <xdr:spPr>
        <a:xfrm>
          <a:off x="19157950" y="1217422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47625</xdr:rowOff>
    </xdr:from>
    <xdr:ext cx="534035" cy="257810"/>
    <xdr:sp macro="" textlink="">
      <xdr:nvSpPr>
        <xdr:cNvPr id="869" name="テキスト ボックス 868"/>
        <xdr:cNvSpPr txBox="1"/>
      </xdr:nvSpPr>
      <xdr:spPr>
        <a:xfrm>
          <a:off x="18960465" y="119538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71120</xdr:rowOff>
    </xdr:from>
    <xdr:to xmlns:xdr="http://schemas.openxmlformats.org/drawingml/2006/spreadsheetDrawing">
      <xdr:col>107</xdr:col>
      <xdr:colOff>101600</xdr:colOff>
      <xdr:row>73</xdr:row>
      <xdr:rowOff>1270</xdr:rowOff>
    </xdr:to>
    <xdr:sp macro="" textlink="">
      <xdr:nvSpPr>
        <xdr:cNvPr id="870" name="楕円 869"/>
        <xdr:cNvSpPr/>
      </xdr:nvSpPr>
      <xdr:spPr>
        <a:xfrm>
          <a:off x="18345150" y="12145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17145</xdr:rowOff>
    </xdr:from>
    <xdr:ext cx="534035" cy="258445"/>
    <xdr:sp macro="" textlink="">
      <xdr:nvSpPr>
        <xdr:cNvPr id="871" name="テキスト ボックス 870"/>
        <xdr:cNvSpPr txBox="1"/>
      </xdr:nvSpPr>
      <xdr:spPr>
        <a:xfrm>
          <a:off x="18166715" y="1192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3175</xdr:rowOff>
    </xdr:from>
    <xdr:to xmlns:xdr="http://schemas.openxmlformats.org/drawingml/2006/spreadsheetDrawing">
      <xdr:col>102</xdr:col>
      <xdr:colOff>165100</xdr:colOff>
      <xdr:row>72</xdr:row>
      <xdr:rowOff>104775</xdr:rowOff>
    </xdr:to>
    <xdr:sp macro="" textlink="">
      <xdr:nvSpPr>
        <xdr:cNvPr id="872" name="楕円 871"/>
        <xdr:cNvSpPr/>
      </xdr:nvSpPr>
      <xdr:spPr>
        <a:xfrm>
          <a:off x="17551400" y="120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120650</xdr:rowOff>
    </xdr:from>
    <xdr:ext cx="534670" cy="258445"/>
    <xdr:sp macro="" textlink="">
      <xdr:nvSpPr>
        <xdr:cNvPr id="873" name="テキスト ボックス 872"/>
        <xdr:cNvSpPr txBox="1"/>
      </xdr:nvSpPr>
      <xdr:spPr>
        <a:xfrm>
          <a:off x="17353915" y="11859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53975</xdr:rowOff>
    </xdr:from>
    <xdr:to xmlns:xdr="http://schemas.openxmlformats.org/drawingml/2006/spreadsheetDrawing">
      <xdr:col>98</xdr:col>
      <xdr:colOff>38100</xdr:colOff>
      <xdr:row>72</xdr:row>
      <xdr:rowOff>155575</xdr:rowOff>
    </xdr:to>
    <xdr:sp macro="" textlink="">
      <xdr:nvSpPr>
        <xdr:cNvPr id="874" name="楕円 873"/>
        <xdr:cNvSpPr/>
      </xdr:nvSpPr>
      <xdr:spPr>
        <a:xfrm>
          <a:off x="16757650" y="12127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1270</xdr:rowOff>
    </xdr:from>
    <xdr:ext cx="534035" cy="258445"/>
    <xdr:sp macro="" textlink="">
      <xdr:nvSpPr>
        <xdr:cNvPr id="875" name="テキスト ボックス 874"/>
        <xdr:cNvSpPr txBox="1"/>
      </xdr:nvSpPr>
      <xdr:spPr>
        <a:xfrm>
          <a:off x="16560165" y="1190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76" name="正方形/長方形 875"/>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7" name="正方形/長方形 876"/>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9" name="正方形/長方形 878"/>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1" name="正方形/長方形 880"/>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9250" cy="220345"/>
    <xdr:sp macro="" textlink="">
      <xdr:nvSpPr>
        <xdr:cNvPr id="884" name="テキスト ボックス 883"/>
        <xdr:cNvSpPr txBox="1"/>
      </xdr:nvSpPr>
      <xdr:spPr>
        <a:xfrm>
          <a:off x="16440150" y="145942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7" name="テキスト ボックス 886"/>
        <xdr:cNvSpPr txBox="1"/>
      </xdr:nvSpPr>
      <xdr:spPr>
        <a:xfrm>
          <a:off x="16248380" y="15770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88" name="直線コネクタ 887"/>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8285" cy="252730"/>
    <xdr:sp macro="" textlink="">
      <xdr:nvSpPr>
        <xdr:cNvPr id="889" name="テキスト ボックス 888"/>
        <xdr:cNvSpPr txBox="1"/>
      </xdr:nvSpPr>
      <xdr:spPr>
        <a:xfrm>
          <a:off x="16248380" y="1464183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899" name="直線コネクタ 898"/>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1" name="テキスト ボックス 900"/>
        <xdr:cNvSpPr txBox="1"/>
      </xdr:nvSpPr>
      <xdr:spPr>
        <a:xfrm>
          <a:off x="1908429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4" name="テキスト ボックス 903"/>
        <xdr:cNvSpPr txBox="1"/>
      </xdr:nvSpPr>
      <xdr:spPr>
        <a:xfrm>
          <a:off x="1829054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07" name="テキスト ボックス 906"/>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9" name="テキスト ボックス 908"/>
        <xdr:cNvSpPr txBox="1"/>
      </xdr:nvSpPr>
      <xdr:spPr>
        <a:xfrm>
          <a:off x="1668399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1" name="テキスト ボックス 910"/>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2" name="テキスト ボックス 911"/>
        <xdr:cNvSpPr txBox="1"/>
      </xdr:nvSpPr>
      <xdr:spPr>
        <a:xfrm>
          <a:off x="182245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14" name="テキスト ボックス 913"/>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8" name="テキスト ボックス 917"/>
        <xdr:cNvSpPr txBox="1"/>
      </xdr:nvSpPr>
      <xdr:spPr>
        <a:xfrm>
          <a:off x="1908429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0" name="テキスト ボックス 919"/>
        <xdr:cNvSpPr txBox="1"/>
      </xdr:nvSpPr>
      <xdr:spPr>
        <a:xfrm>
          <a:off x="1829054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22" name="テキスト ボックス 921"/>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4" name="テキスト ボックス 923"/>
        <xdr:cNvSpPr txBox="1"/>
      </xdr:nvSpPr>
      <xdr:spPr>
        <a:xfrm>
          <a:off x="1668399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baseline="0">
              <a:solidFill>
                <a:schemeClr val="dk1"/>
              </a:solidFill>
              <a:effectLst/>
              <a:latin typeface="ＭＳ Ｐゴシック"/>
              <a:ea typeface="ＭＳ Ｐゴシック"/>
              <a:cs typeface="+mn-cs"/>
            </a:rPr>
            <a:t>・歳出決算総額は、住民一人当たり</a:t>
          </a:r>
          <a:r>
            <a:rPr kumimoji="1" lang="en-US" altLang="ja-JP" sz="1400" baseline="0">
              <a:solidFill>
                <a:schemeClr val="dk1"/>
              </a:solidFill>
              <a:effectLst/>
              <a:latin typeface="ＭＳ Ｐゴシック"/>
              <a:ea typeface="ＭＳ Ｐゴシック"/>
              <a:cs typeface="+mn-cs"/>
            </a:rPr>
            <a:t>362,588</a:t>
          </a:r>
          <a:r>
            <a:rPr kumimoji="1" lang="ja-JP" altLang="ja-JP" sz="1400" baseline="0">
              <a:solidFill>
                <a:schemeClr val="dk1"/>
              </a:solidFill>
              <a:effectLst/>
              <a:latin typeface="ＭＳ Ｐゴシック"/>
              <a:ea typeface="ＭＳ Ｐゴシック"/>
              <a:cs typeface="+mn-cs"/>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ja-JP" altLang="ja-JP" sz="18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・物件費は住民一人当たり</a:t>
          </a:r>
          <a:r>
            <a:rPr kumimoji="1" lang="en-US" altLang="ja-JP" sz="1400" baseline="0">
              <a:solidFill>
                <a:schemeClr val="dk1"/>
              </a:solidFill>
              <a:effectLst/>
              <a:latin typeface="ＭＳ Ｐゴシック"/>
              <a:ea typeface="ＭＳ Ｐゴシック"/>
              <a:cs typeface="+mn-cs"/>
            </a:rPr>
            <a:t>64,280</a:t>
          </a:r>
          <a:r>
            <a:rPr kumimoji="1" lang="ja-JP" altLang="ja-JP" sz="1400" baseline="0">
              <a:solidFill>
                <a:schemeClr val="dk1"/>
              </a:solidFill>
              <a:effectLst/>
              <a:latin typeface="ＭＳ Ｐゴシック"/>
              <a:ea typeface="ＭＳ Ｐゴシック"/>
              <a:cs typeface="+mn-cs"/>
            </a:rPr>
            <a:t>円となっており、類似団体と比較して一人当たりコストが高い状況となっている。これは、新型コロナウイルスワクチン接種事業の委託料等に加え、ふじ学園運営事業において新たに指定管理者制度を導入したこと等によるものである。今後も引き続き行財政改革の取り組みによる経常経費の削減に努める。</a:t>
          </a:r>
          <a:endParaRPr lang="ja-JP" altLang="ja-JP" sz="18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・普通建設事業費は住民一人当たり</a:t>
          </a:r>
          <a:r>
            <a:rPr kumimoji="1" lang="en-US" altLang="ja-JP" sz="1400" baseline="0">
              <a:solidFill>
                <a:schemeClr val="dk1"/>
              </a:solidFill>
              <a:effectLst/>
              <a:latin typeface="ＭＳ Ｐゴシック"/>
              <a:ea typeface="ＭＳ Ｐゴシック"/>
              <a:cs typeface="+mn-cs"/>
            </a:rPr>
            <a:t>20,976</a:t>
          </a:r>
          <a:r>
            <a:rPr kumimoji="1" lang="ja-JP" altLang="ja-JP" sz="1400" baseline="0">
              <a:solidFill>
                <a:schemeClr val="dk1"/>
              </a:solidFill>
              <a:effectLst/>
              <a:latin typeface="ＭＳ Ｐゴシック"/>
              <a:ea typeface="ＭＳ Ｐゴシック"/>
              <a:cs typeface="+mn-cs"/>
            </a:rPr>
            <a:t>円となっており、類似団体と比較して一人当たりコストが低い状況となっている。これは、公共施設マネジメント基本計画や都市インフラマネジメント計画に基づき、事業の取捨選択を徹底していることによるものであり、今後は、新本庁舎整備や鉄道高架等の大</a:t>
          </a:r>
          <a:r>
            <a:rPr kumimoji="1" lang="ja-JP" altLang="en-US" sz="1400" baseline="0">
              <a:solidFill>
                <a:schemeClr val="dk1"/>
              </a:solidFill>
              <a:effectLst/>
              <a:latin typeface="ＭＳ Ｐゴシック"/>
              <a:ea typeface="ＭＳ Ｐゴシック"/>
              <a:cs typeface="+mn-cs"/>
            </a:rPr>
            <a:t>規模</a:t>
          </a:r>
          <a:r>
            <a:rPr kumimoji="1" lang="ja-JP" altLang="ja-JP" sz="1400" baseline="0">
              <a:solidFill>
                <a:schemeClr val="dk1"/>
              </a:solidFill>
              <a:effectLst/>
              <a:latin typeface="ＭＳ Ｐゴシック"/>
              <a:ea typeface="ＭＳ Ｐゴシック"/>
              <a:cs typeface="+mn-cs"/>
            </a:rPr>
            <a:t>事業が控えているものの、引き続き計画的な執行に努める。 </a:t>
          </a:r>
          <a:endParaRPr kumimoji="1" lang="ja-JP" altLang="en-US" sz="1600" baseline="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埼玉県春日部市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232,864
228,371
66.00
89,933,522
84,433,713
4,962,529
47,417,141
68,288,441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52730"/>
    <xdr:sp macro="" textlink="">
      <xdr:nvSpPr>
        <xdr:cNvPr id="30" name="テキスト ボックス 29"/>
        <xdr:cNvSpPr txBox="1"/>
      </xdr:nvSpPr>
      <xdr:spPr>
        <a:xfrm>
          <a:off x="641350" y="3108325"/>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250" cy="220345"/>
    <xdr:sp macro="" textlink="">
      <xdr:nvSpPr>
        <xdr:cNvPr id="40" name="テキスト ボックス 39"/>
        <xdr:cNvSpPr txBox="1"/>
      </xdr:nvSpPr>
      <xdr:spPr>
        <a:xfrm>
          <a:off x="666750" y="45358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66725" cy="252730"/>
    <xdr:sp macro="" textlink="">
      <xdr:nvSpPr>
        <xdr:cNvPr id="42" name="テキスト ボックス 41"/>
        <xdr:cNvSpPr txBox="1"/>
      </xdr:nvSpPr>
      <xdr:spPr>
        <a:xfrm>
          <a:off x="275590" y="68186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125730</xdr:rowOff>
    </xdr:from>
    <xdr:ext cx="466725" cy="252730"/>
    <xdr:sp macro="" textlink="">
      <xdr:nvSpPr>
        <xdr:cNvPr id="44" name="テキスト ボックス 43"/>
        <xdr:cNvSpPr txBox="1"/>
      </xdr:nvSpPr>
      <xdr:spPr>
        <a:xfrm>
          <a:off x="275590" y="649986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5" name="直線コネクタ 44"/>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140970</xdr:rowOff>
    </xdr:from>
    <xdr:ext cx="466725" cy="252730"/>
    <xdr:sp macro="" textlink="">
      <xdr:nvSpPr>
        <xdr:cNvPr id="46" name="テキスト ボックス 45"/>
        <xdr:cNvSpPr txBox="1"/>
      </xdr:nvSpPr>
      <xdr:spPr>
        <a:xfrm>
          <a:off x="275590" y="617982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156845</xdr:rowOff>
    </xdr:from>
    <xdr:ext cx="466725" cy="253365"/>
    <xdr:sp macro="" textlink="">
      <xdr:nvSpPr>
        <xdr:cNvPr id="48" name="テキスト ボックス 47"/>
        <xdr:cNvSpPr txBox="1"/>
      </xdr:nvSpPr>
      <xdr:spPr>
        <a:xfrm>
          <a:off x="275590" y="586041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9" name="直線コネクタ 48"/>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5715</xdr:rowOff>
    </xdr:from>
    <xdr:ext cx="466725" cy="253365"/>
    <xdr:sp macro="" textlink="">
      <xdr:nvSpPr>
        <xdr:cNvPr id="50" name="テキスト ボックス 49"/>
        <xdr:cNvSpPr txBox="1"/>
      </xdr:nvSpPr>
      <xdr:spPr>
        <a:xfrm>
          <a:off x="275590" y="554164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21590</xdr:rowOff>
    </xdr:from>
    <xdr:ext cx="466725" cy="252730"/>
    <xdr:sp macro="" textlink="">
      <xdr:nvSpPr>
        <xdr:cNvPr id="52" name="テキスト ボックス 51"/>
        <xdr:cNvSpPr txBox="1"/>
      </xdr:nvSpPr>
      <xdr:spPr>
        <a:xfrm>
          <a:off x="275590" y="522224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37465</xdr:rowOff>
    </xdr:from>
    <xdr:ext cx="466725" cy="253365"/>
    <xdr:sp macro="" textlink="">
      <xdr:nvSpPr>
        <xdr:cNvPr id="54" name="テキスト ボックス 53"/>
        <xdr:cNvSpPr txBox="1"/>
      </xdr:nvSpPr>
      <xdr:spPr>
        <a:xfrm>
          <a:off x="275590" y="49028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5" name="直線コネクタ 54"/>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53340</xdr:rowOff>
    </xdr:from>
    <xdr:ext cx="466725" cy="252730"/>
    <xdr:sp macro="" textlink="">
      <xdr:nvSpPr>
        <xdr:cNvPr id="56" name="テキスト ボックス 55"/>
        <xdr:cNvSpPr txBox="1"/>
      </xdr:nvSpPr>
      <xdr:spPr>
        <a:xfrm>
          <a:off x="275590" y="45834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7"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55245</xdr:rowOff>
    </xdr:from>
    <xdr:to xmlns:xdr="http://schemas.openxmlformats.org/drawingml/2006/spreadsheetDrawing">
      <xdr:col>24</xdr:col>
      <xdr:colOff>62865</xdr:colOff>
      <xdr:row>38</xdr:row>
      <xdr:rowOff>140335</xdr:rowOff>
    </xdr:to>
    <xdr:cxnSp macro="">
      <xdr:nvCxnSpPr>
        <xdr:cNvPr id="58" name="直線コネクタ 57"/>
        <xdr:cNvCxnSpPr/>
      </xdr:nvCxnSpPr>
      <xdr:spPr>
        <a:xfrm flipV="1">
          <a:off x="4176395" y="508825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143510</xdr:rowOff>
    </xdr:from>
    <xdr:ext cx="469900" cy="252730"/>
    <xdr:sp macro="" textlink="">
      <xdr:nvSpPr>
        <xdr:cNvPr id="59" name="議会費最小値テキスト"/>
        <xdr:cNvSpPr txBox="1"/>
      </xdr:nvSpPr>
      <xdr:spPr>
        <a:xfrm>
          <a:off x="4229100" y="65176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140335</xdr:rowOff>
    </xdr:from>
    <xdr:to xmlns:xdr="http://schemas.openxmlformats.org/drawingml/2006/spreadsheetDrawing">
      <xdr:col>24</xdr:col>
      <xdr:colOff>152400</xdr:colOff>
      <xdr:row>38</xdr:row>
      <xdr:rowOff>140335</xdr:rowOff>
    </xdr:to>
    <xdr:cxnSp macro="">
      <xdr:nvCxnSpPr>
        <xdr:cNvPr id="60" name="直線コネクタ 59"/>
        <xdr:cNvCxnSpPr/>
      </xdr:nvCxnSpPr>
      <xdr:spPr>
        <a:xfrm>
          <a:off x="4108450" y="6514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3175</xdr:rowOff>
    </xdr:from>
    <xdr:ext cx="469900" cy="253365"/>
    <xdr:sp macro="" textlink="">
      <xdr:nvSpPr>
        <xdr:cNvPr id="61" name="議会費最大値テキスト"/>
        <xdr:cNvSpPr txBox="1"/>
      </xdr:nvSpPr>
      <xdr:spPr>
        <a:xfrm>
          <a:off x="4229100" y="48685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55245</xdr:rowOff>
    </xdr:from>
    <xdr:to xmlns:xdr="http://schemas.openxmlformats.org/drawingml/2006/spreadsheetDrawing">
      <xdr:col>24</xdr:col>
      <xdr:colOff>152400</xdr:colOff>
      <xdr:row>30</xdr:row>
      <xdr:rowOff>55245</xdr:rowOff>
    </xdr:to>
    <xdr:cxnSp macro="">
      <xdr:nvCxnSpPr>
        <xdr:cNvPr id="62" name="直線コネクタ 61"/>
        <xdr:cNvCxnSpPr/>
      </xdr:nvCxnSpPr>
      <xdr:spPr>
        <a:xfrm>
          <a:off x="4108450" y="5088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151130</xdr:rowOff>
    </xdr:from>
    <xdr:to xmlns:xdr="http://schemas.openxmlformats.org/drawingml/2006/spreadsheetDrawing">
      <xdr:col>24</xdr:col>
      <xdr:colOff>63500</xdr:colOff>
      <xdr:row>36</xdr:row>
      <xdr:rowOff>38100</xdr:rowOff>
    </xdr:to>
    <xdr:cxnSp macro="">
      <xdr:nvCxnSpPr>
        <xdr:cNvPr id="63" name="直線コネクタ 62"/>
        <xdr:cNvCxnSpPr/>
      </xdr:nvCxnSpPr>
      <xdr:spPr>
        <a:xfrm>
          <a:off x="3429000" y="6022340"/>
          <a:ext cx="7493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xdr:rowOff>
    </xdr:from>
    <xdr:ext cx="469900" cy="252730"/>
    <xdr:sp macro="" textlink="">
      <xdr:nvSpPr>
        <xdr:cNvPr id="64" name="議会費平均値テキスト"/>
        <xdr:cNvSpPr txBox="1"/>
      </xdr:nvSpPr>
      <xdr:spPr>
        <a:xfrm>
          <a:off x="4229100" y="571563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156845</xdr:rowOff>
    </xdr:from>
    <xdr:to xmlns:xdr="http://schemas.openxmlformats.org/drawingml/2006/spreadsheetDrawing">
      <xdr:col>24</xdr:col>
      <xdr:colOff>114300</xdr:colOff>
      <xdr:row>35</xdr:row>
      <xdr:rowOff>88900</xdr:rowOff>
    </xdr:to>
    <xdr:sp macro="" textlink="">
      <xdr:nvSpPr>
        <xdr:cNvPr id="65" name="フローチャート: 判断 64"/>
        <xdr:cNvSpPr/>
      </xdr:nvSpPr>
      <xdr:spPr>
        <a:xfrm>
          <a:off x="4127500" y="58604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146050</xdr:rowOff>
    </xdr:from>
    <xdr:to xmlns:xdr="http://schemas.openxmlformats.org/drawingml/2006/spreadsheetDrawing">
      <xdr:col>19</xdr:col>
      <xdr:colOff>171450</xdr:colOff>
      <xdr:row>35</xdr:row>
      <xdr:rowOff>151130</xdr:rowOff>
    </xdr:to>
    <xdr:cxnSp macro="">
      <xdr:nvCxnSpPr>
        <xdr:cNvPr id="66" name="直線コネクタ 65"/>
        <xdr:cNvCxnSpPr/>
      </xdr:nvCxnSpPr>
      <xdr:spPr>
        <a:xfrm>
          <a:off x="2622550" y="5849620"/>
          <a:ext cx="80645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33020</xdr:rowOff>
    </xdr:from>
    <xdr:to xmlns:xdr="http://schemas.openxmlformats.org/drawingml/2006/spreadsheetDrawing">
      <xdr:col>20</xdr:col>
      <xdr:colOff>38100</xdr:colOff>
      <xdr:row>35</xdr:row>
      <xdr:rowOff>132080</xdr:rowOff>
    </xdr:to>
    <xdr:sp macro="" textlink="">
      <xdr:nvSpPr>
        <xdr:cNvPr id="67" name="フローチャート: 判断 66"/>
        <xdr:cNvSpPr/>
      </xdr:nvSpPr>
      <xdr:spPr>
        <a:xfrm>
          <a:off x="3384550" y="5904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148590</xdr:rowOff>
    </xdr:from>
    <xdr:ext cx="469900" cy="253365"/>
    <xdr:sp macro="" textlink="">
      <xdr:nvSpPr>
        <xdr:cNvPr id="68" name="テキスト ボックス 67"/>
        <xdr:cNvSpPr txBox="1"/>
      </xdr:nvSpPr>
      <xdr:spPr>
        <a:xfrm>
          <a:off x="3219450" y="5684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146050</xdr:rowOff>
    </xdr:from>
    <xdr:to xmlns:xdr="http://schemas.openxmlformats.org/drawingml/2006/spreadsheetDrawing">
      <xdr:col>15</xdr:col>
      <xdr:colOff>50800</xdr:colOff>
      <xdr:row>35</xdr:row>
      <xdr:rowOff>56515</xdr:rowOff>
    </xdr:to>
    <xdr:cxnSp macro="">
      <xdr:nvCxnSpPr>
        <xdr:cNvPr id="69" name="直線コネクタ 68"/>
        <xdr:cNvCxnSpPr/>
      </xdr:nvCxnSpPr>
      <xdr:spPr>
        <a:xfrm flipV="1">
          <a:off x="1828800" y="5849620"/>
          <a:ext cx="7937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127000</xdr:rowOff>
    </xdr:from>
    <xdr:to xmlns:xdr="http://schemas.openxmlformats.org/drawingml/2006/spreadsheetDrawing">
      <xdr:col>15</xdr:col>
      <xdr:colOff>101600</xdr:colOff>
      <xdr:row>35</xdr:row>
      <xdr:rowOff>58420</xdr:rowOff>
    </xdr:to>
    <xdr:sp macro="" textlink="">
      <xdr:nvSpPr>
        <xdr:cNvPr id="70" name="フローチャート: 判断 69"/>
        <xdr:cNvSpPr/>
      </xdr:nvSpPr>
      <xdr:spPr>
        <a:xfrm>
          <a:off x="2571750" y="5830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50165</xdr:rowOff>
    </xdr:from>
    <xdr:ext cx="469900" cy="252730"/>
    <xdr:sp macro="" textlink="">
      <xdr:nvSpPr>
        <xdr:cNvPr id="71" name="テキスト ボックス 70"/>
        <xdr:cNvSpPr txBox="1"/>
      </xdr:nvSpPr>
      <xdr:spPr>
        <a:xfrm>
          <a:off x="2406650" y="59213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31115</xdr:rowOff>
    </xdr:from>
    <xdr:to xmlns:xdr="http://schemas.openxmlformats.org/drawingml/2006/spreadsheetDrawing">
      <xdr:col>10</xdr:col>
      <xdr:colOff>114300</xdr:colOff>
      <xdr:row>35</xdr:row>
      <xdr:rowOff>56515</xdr:rowOff>
    </xdr:to>
    <xdr:cxnSp macro="">
      <xdr:nvCxnSpPr>
        <xdr:cNvPr id="72" name="直線コネクタ 71"/>
        <xdr:cNvCxnSpPr/>
      </xdr:nvCxnSpPr>
      <xdr:spPr>
        <a:xfrm>
          <a:off x="1028700" y="5902325"/>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159385</xdr:rowOff>
    </xdr:from>
    <xdr:to xmlns:xdr="http://schemas.openxmlformats.org/drawingml/2006/spreadsheetDrawing">
      <xdr:col>10</xdr:col>
      <xdr:colOff>165100</xdr:colOff>
      <xdr:row>34</xdr:row>
      <xdr:rowOff>90805</xdr:rowOff>
    </xdr:to>
    <xdr:sp macro="" textlink="">
      <xdr:nvSpPr>
        <xdr:cNvPr id="73" name="フローチャート: 判断 72"/>
        <xdr:cNvSpPr/>
      </xdr:nvSpPr>
      <xdr:spPr>
        <a:xfrm>
          <a:off x="1778000" y="56953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106680</xdr:rowOff>
    </xdr:from>
    <xdr:ext cx="469900" cy="252730"/>
    <xdr:sp macro="" textlink="">
      <xdr:nvSpPr>
        <xdr:cNvPr id="74" name="テキスト ボックス 73"/>
        <xdr:cNvSpPr txBox="1"/>
      </xdr:nvSpPr>
      <xdr:spPr>
        <a:xfrm>
          <a:off x="1612900" y="54749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156845</xdr:rowOff>
    </xdr:from>
    <xdr:to xmlns:xdr="http://schemas.openxmlformats.org/drawingml/2006/spreadsheetDrawing">
      <xdr:col>6</xdr:col>
      <xdr:colOff>38100</xdr:colOff>
      <xdr:row>34</xdr:row>
      <xdr:rowOff>88900</xdr:rowOff>
    </xdr:to>
    <xdr:sp macro="" textlink="">
      <xdr:nvSpPr>
        <xdr:cNvPr id="75" name="フローチャート: 判断 74"/>
        <xdr:cNvSpPr/>
      </xdr:nvSpPr>
      <xdr:spPr>
        <a:xfrm>
          <a:off x="984250" y="5692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105410</xdr:rowOff>
    </xdr:from>
    <xdr:ext cx="469900" cy="252730"/>
    <xdr:sp macro="" textlink="">
      <xdr:nvSpPr>
        <xdr:cNvPr id="76" name="テキスト ボックス 75"/>
        <xdr:cNvSpPr txBox="1"/>
      </xdr:nvSpPr>
      <xdr:spPr>
        <a:xfrm>
          <a:off x="819150" y="54737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7" name="テキスト ボックス 76"/>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8" name="テキスト ボックス 77"/>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61365" cy="253365"/>
    <xdr:sp macro="" textlink="">
      <xdr:nvSpPr>
        <xdr:cNvPr id="79" name="テキスト ボックス 78"/>
        <xdr:cNvSpPr txBox="1"/>
      </xdr:nvSpPr>
      <xdr:spPr>
        <a:xfrm>
          <a:off x="2451100"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80" name="テキスト ボックス 79"/>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1" name="テキスト ボックス 80"/>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155575</xdr:rowOff>
    </xdr:from>
    <xdr:to xmlns:xdr="http://schemas.openxmlformats.org/drawingml/2006/spreadsheetDrawing">
      <xdr:col>24</xdr:col>
      <xdr:colOff>114300</xdr:colOff>
      <xdr:row>36</xdr:row>
      <xdr:rowOff>87630</xdr:rowOff>
    </xdr:to>
    <xdr:sp macro="" textlink="">
      <xdr:nvSpPr>
        <xdr:cNvPr id="82" name="楕円 81"/>
        <xdr:cNvSpPr/>
      </xdr:nvSpPr>
      <xdr:spPr>
        <a:xfrm>
          <a:off x="4127500" y="6026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134620</xdr:rowOff>
    </xdr:from>
    <xdr:ext cx="469900" cy="253365"/>
    <xdr:sp macro="" textlink="">
      <xdr:nvSpPr>
        <xdr:cNvPr id="83" name="議会費該当値テキスト"/>
        <xdr:cNvSpPr txBox="1"/>
      </xdr:nvSpPr>
      <xdr:spPr>
        <a:xfrm>
          <a:off x="4229100" y="6005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100965</xdr:rowOff>
    </xdr:from>
    <xdr:to xmlns:xdr="http://schemas.openxmlformats.org/drawingml/2006/spreadsheetDrawing">
      <xdr:col>20</xdr:col>
      <xdr:colOff>38100</xdr:colOff>
      <xdr:row>36</xdr:row>
      <xdr:rowOff>33020</xdr:rowOff>
    </xdr:to>
    <xdr:sp macro="" textlink="">
      <xdr:nvSpPr>
        <xdr:cNvPr id="84" name="楕円 83"/>
        <xdr:cNvSpPr/>
      </xdr:nvSpPr>
      <xdr:spPr>
        <a:xfrm>
          <a:off x="3384550" y="59721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24130</xdr:rowOff>
    </xdr:from>
    <xdr:ext cx="469900" cy="253365"/>
    <xdr:sp macro="" textlink="">
      <xdr:nvSpPr>
        <xdr:cNvPr id="85" name="テキスト ボックス 84"/>
        <xdr:cNvSpPr txBox="1"/>
      </xdr:nvSpPr>
      <xdr:spPr>
        <a:xfrm>
          <a:off x="3219450" y="6062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95885</xdr:rowOff>
    </xdr:from>
    <xdr:to xmlns:xdr="http://schemas.openxmlformats.org/drawingml/2006/spreadsheetDrawing">
      <xdr:col>15</xdr:col>
      <xdr:colOff>101600</xdr:colOff>
      <xdr:row>35</xdr:row>
      <xdr:rowOff>28575</xdr:rowOff>
    </xdr:to>
    <xdr:sp macro="" textlink="">
      <xdr:nvSpPr>
        <xdr:cNvPr id="86" name="楕円 85"/>
        <xdr:cNvSpPr/>
      </xdr:nvSpPr>
      <xdr:spPr>
        <a:xfrm>
          <a:off x="2571750" y="57994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43815</xdr:rowOff>
    </xdr:from>
    <xdr:ext cx="469900" cy="252730"/>
    <xdr:sp macro="" textlink="">
      <xdr:nvSpPr>
        <xdr:cNvPr id="87" name="テキスト ボックス 86"/>
        <xdr:cNvSpPr txBox="1"/>
      </xdr:nvSpPr>
      <xdr:spPr>
        <a:xfrm>
          <a:off x="2406650" y="55797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6350</xdr:rowOff>
    </xdr:from>
    <xdr:to xmlns:xdr="http://schemas.openxmlformats.org/drawingml/2006/spreadsheetDrawing">
      <xdr:col>10</xdr:col>
      <xdr:colOff>165100</xdr:colOff>
      <xdr:row>35</xdr:row>
      <xdr:rowOff>106680</xdr:rowOff>
    </xdr:to>
    <xdr:sp macro="" textlink="">
      <xdr:nvSpPr>
        <xdr:cNvPr id="88" name="楕円 87"/>
        <xdr:cNvSpPr/>
      </xdr:nvSpPr>
      <xdr:spPr>
        <a:xfrm>
          <a:off x="1778000" y="5877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97155</xdr:rowOff>
    </xdr:from>
    <xdr:ext cx="469900" cy="253365"/>
    <xdr:sp macro="" textlink="">
      <xdr:nvSpPr>
        <xdr:cNvPr id="89" name="テキスト ボックス 88"/>
        <xdr:cNvSpPr txBox="1"/>
      </xdr:nvSpPr>
      <xdr:spPr>
        <a:xfrm>
          <a:off x="1612900" y="5968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149225</xdr:rowOff>
    </xdr:from>
    <xdr:to xmlns:xdr="http://schemas.openxmlformats.org/drawingml/2006/spreadsheetDrawing">
      <xdr:col>6</xdr:col>
      <xdr:colOff>38100</xdr:colOff>
      <xdr:row>35</xdr:row>
      <xdr:rowOff>80645</xdr:rowOff>
    </xdr:to>
    <xdr:sp macro="" textlink="">
      <xdr:nvSpPr>
        <xdr:cNvPr id="90" name="楕円 89"/>
        <xdr:cNvSpPr/>
      </xdr:nvSpPr>
      <xdr:spPr>
        <a:xfrm>
          <a:off x="984250" y="58527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72390</xdr:rowOff>
    </xdr:from>
    <xdr:ext cx="469900" cy="252730"/>
    <xdr:sp macro="" textlink="">
      <xdr:nvSpPr>
        <xdr:cNvPr id="91" name="テキスト ボックス 90"/>
        <xdr:cNvSpPr txBox="1"/>
      </xdr:nvSpPr>
      <xdr:spPr>
        <a:xfrm>
          <a:off x="819150" y="59436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3" name="正方形/長方形 92"/>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5" name="正方形/長方形 94"/>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7" name="正方形/長方形 96"/>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9" name="正方形/長方形 98"/>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250" cy="220345"/>
    <xdr:sp macro="" textlink="">
      <xdr:nvSpPr>
        <xdr:cNvPr id="100" name="テキスト ボックス 99"/>
        <xdr:cNvSpPr txBox="1"/>
      </xdr:nvSpPr>
      <xdr:spPr>
        <a:xfrm>
          <a:off x="666750" y="78886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1" name="直線コネクタ 100"/>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109220</xdr:rowOff>
    </xdr:from>
    <xdr:ext cx="248285" cy="252730"/>
    <xdr:sp macro="" textlink="">
      <xdr:nvSpPr>
        <xdr:cNvPr id="102" name="テキスト ボックス 101"/>
        <xdr:cNvSpPr txBox="1"/>
      </xdr:nvSpPr>
      <xdr:spPr>
        <a:xfrm>
          <a:off x="474980" y="1017143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3" name="直線コネクタ 102"/>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72390</xdr:rowOff>
    </xdr:from>
    <xdr:ext cx="531495" cy="252730"/>
    <xdr:sp macro="" textlink="">
      <xdr:nvSpPr>
        <xdr:cNvPr id="104" name="テキスト ボックス 103"/>
        <xdr:cNvSpPr txBox="1"/>
      </xdr:nvSpPr>
      <xdr:spPr>
        <a:xfrm>
          <a:off x="211455" y="979932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5" name="直線コネクタ 104"/>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34925</xdr:rowOff>
    </xdr:from>
    <xdr:ext cx="531495" cy="252730"/>
    <xdr:sp macro="" textlink="">
      <xdr:nvSpPr>
        <xdr:cNvPr id="106" name="テキスト ボックス 105"/>
        <xdr:cNvSpPr txBox="1"/>
      </xdr:nvSpPr>
      <xdr:spPr>
        <a:xfrm>
          <a:off x="211455" y="94265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7" name="直線コネクタ 106"/>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31495" cy="252730"/>
    <xdr:sp macro="" textlink="">
      <xdr:nvSpPr>
        <xdr:cNvPr id="108" name="テキスト ボックス 107"/>
        <xdr:cNvSpPr txBox="1"/>
      </xdr:nvSpPr>
      <xdr:spPr>
        <a:xfrm>
          <a:off x="211455" y="90538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9" name="直線コネクタ 108"/>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5630" cy="252730"/>
    <xdr:sp macro="" textlink="">
      <xdr:nvSpPr>
        <xdr:cNvPr id="110" name="テキスト ボックス 109"/>
        <xdr:cNvSpPr txBox="1"/>
      </xdr:nvSpPr>
      <xdr:spPr>
        <a:xfrm>
          <a:off x="166370" y="868172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11" name="直線コネクタ 110"/>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5630" cy="252730"/>
    <xdr:sp macro="" textlink="">
      <xdr:nvSpPr>
        <xdr:cNvPr id="112" name="テキスト ボックス 111"/>
        <xdr:cNvSpPr txBox="1"/>
      </xdr:nvSpPr>
      <xdr:spPr>
        <a:xfrm>
          <a:off x="166370" y="830897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3" name="直線コネクタ 112"/>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52730"/>
    <xdr:sp macro="" textlink="">
      <xdr:nvSpPr>
        <xdr:cNvPr id="114" name="テキスト ボックス 113"/>
        <xdr:cNvSpPr txBox="1"/>
      </xdr:nvSpPr>
      <xdr:spPr>
        <a:xfrm>
          <a:off x="166370" y="79362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5"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56</xdr:row>
      <xdr:rowOff>130810</xdr:rowOff>
    </xdr:from>
    <xdr:to xmlns:xdr="http://schemas.openxmlformats.org/drawingml/2006/spreadsheetDrawing">
      <xdr:col>24</xdr:col>
      <xdr:colOff>62865</xdr:colOff>
      <xdr:row>59</xdr:row>
      <xdr:rowOff>50800</xdr:rowOff>
    </xdr:to>
    <xdr:cxnSp macro="">
      <xdr:nvCxnSpPr>
        <xdr:cNvPr id="116" name="直線コネクタ 115"/>
        <xdr:cNvCxnSpPr/>
      </xdr:nvCxnSpPr>
      <xdr:spPr>
        <a:xfrm flipV="1">
          <a:off x="4176395" y="9522460"/>
          <a:ext cx="1270" cy="422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54610</xdr:rowOff>
    </xdr:from>
    <xdr:ext cx="534670" cy="253365"/>
    <xdr:sp macro="" textlink="">
      <xdr:nvSpPr>
        <xdr:cNvPr id="117" name="総務費最小値テキスト"/>
        <xdr:cNvSpPr txBox="1"/>
      </xdr:nvSpPr>
      <xdr:spPr>
        <a:xfrm>
          <a:off x="4229100" y="99491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50800</xdr:rowOff>
    </xdr:from>
    <xdr:to xmlns:xdr="http://schemas.openxmlformats.org/drawingml/2006/spreadsheetDrawing">
      <xdr:col>24</xdr:col>
      <xdr:colOff>152400</xdr:colOff>
      <xdr:row>59</xdr:row>
      <xdr:rowOff>50800</xdr:rowOff>
    </xdr:to>
    <xdr:cxnSp macro="">
      <xdr:nvCxnSpPr>
        <xdr:cNvPr id="118" name="直線コネクタ 117"/>
        <xdr:cNvCxnSpPr/>
      </xdr:nvCxnSpPr>
      <xdr:spPr>
        <a:xfrm>
          <a:off x="4108450" y="9945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78740</xdr:rowOff>
    </xdr:from>
    <xdr:ext cx="534670" cy="253365"/>
    <xdr:sp macro="" textlink="">
      <xdr:nvSpPr>
        <xdr:cNvPr id="119" name="総務費最大値テキスト"/>
        <xdr:cNvSpPr txBox="1"/>
      </xdr:nvSpPr>
      <xdr:spPr>
        <a:xfrm>
          <a:off x="4229100" y="9302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63,431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56</xdr:row>
      <xdr:rowOff>130810</xdr:rowOff>
    </xdr:from>
    <xdr:to xmlns:xdr="http://schemas.openxmlformats.org/drawingml/2006/spreadsheetDrawing">
      <xdr:col>24</xdr:col>
      <xdr:colOff>152400</xdr:colOff>
      <xdr:row>56</xdr:row>
      <xdr:rowOff>130810</xdr:rowOff>
    </xdr:to>
    <xdr:cxnSp macro="">
      <xdr:nvCxnSpPr>
        <xdr:cNvPr id="120" name="直線コネクタ 119"/>
        <xdr:cNvCxnSpPr/>
      </xdr:nvCxnSpPr>
      <xdr:spPr>
        <a:xfrm>
          <a:off x="4108450" y="9522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51</xdr:row>
      <xdr:rowOff>110490</xdr:rowOff>
    </xdr:from>
    <xdr:to xmlns:xdr="http://schemas.openxmlformats.org/drawingml/2006/spreadsheetDrawing">
      <xdr:col>24</xdr:col>
      <xdr:colOff>63500</xdr:colOff>
      <xdr:row>58</xdr:row>
      <xdr:rowOff>46990</xdr:rowOff>
    </xdr:to>
    <xdr:cxnSp macro="">
      <xdr:nvCxnSpPr>
        <xdr:cNvPr id="121" name="直線コネクタ 120"/>
        <xdr:cNvCxnSpPr/>
      </xdr:nvCxnSpPr>
      <xdr:spPr>
        <a:xfrm>
          <a:off x="3429000" y="8663940"/>
          <a:ext cx="749300" cy="1109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5715</xdr:rowOff>
    </xdr:from>
    <xdr:ext cx="534670" cy="253365"/>
    <xdr:sp macro="" textlink="">
      <xdr:nvSpPr>
        <xdr:cNvPr id="122" name="総務費平均値テキスト"/>
        <xdr:cNvSpPr txBox="1"/>
      </xdr:nvSpPr>
      <xdr:spPr>
        <a:xfrm>
          <a:off x="4229100" y="956500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151130</xdr:rowOff>
    </xdr:from>
    <xdr:to xmlns:xdr="http://schemas.openxmlformats.org/drawingml/2006/spreadsheetDrawing">
      <xdr:col>24</xdr:col>
      <xdr:colOff>114300</xdr:colOff>
      <xdr:row>58</xdr:row>
      <xdr:rowOff>82550</xdr:rowOff>
    </xdr:to>
    <xdr:sp macro="" textlink="">
      <xdr:nvSpPr>
        <xdr:cNvPr id="123" name="フローチャート: 判断 122"/>
        <xdr:cNvSpPr/>
      </xdr:nvSpPr>
      <xdr:spPr>
        <a:xfrm>
          <a:off x="4127500" y="9710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110490</xdr:rowOff>
    </xdr:from>
    <xdr:to xmlns:xdr="http://schemas.openxmlformats.org/drawingml/2006/spreadsheetDrawing">
      <xdr:col>19</xdr:col>
      <xdr:colOff>171450</xdr:colOff>
      <xdr:row>59</xdr:row>
      <xdr:rowOff>70485</xdr:rowOff>
    </xdr:to>
    <xdr:cxnSp macro="">
      <xdr:nvCxnSpPr>
        <xdr:cNvPr id="124" name="直線コネクタ 123"/>
        <xdr:cNvCxnSpPr/>
      </xdr:nvCxnSpPr>
      <xdr:spPr>
        <a:xfrm flipV="1">
          <a:off x="2622550" y="8663940"/>
          <a:ext cx="806450" cy="130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146685</xdr:rowOff>
    </xdr:from>
    <xdr:to xmlns:xdr="http://schemas.openxmlformats.org/drawingml/2006/spreadsheetDrawing">
      <xdr:col>20</xdr:col>
      <xdr:colOff>38100</xdr:colOff>
      <xdr:row>51</xdr:row>
      <xdr:rowOff>78105</xdr:rowOff>
    </xdr:to>
    <xdr:sp macro="" textlink="">
      <xdr:nvSpPr>
        <xdr:cNvPr id="125" name="フローチャート: 判断 124"/>
        <xdr:cNvSpPr/>
      </xdr:nvSpPr>
      <xdr:spPr>
        <a:xfrm>
          <a:off x="3384550" y="85324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94615</xdr:rowOff>
    </xdr:from>
    <xdr:ext cx="598170" cy="253365"/>
    <xdr:sp macro="" textlink="">
      <xdr:nvSpPr>
        <xdr:cNvPr id="126" name="テキスト ボックス 125"/>
        <xdr:cNvSpPr txBox="1"/>
      </xdr:nvSpPr>
      <xdr:spPr>
        <a:xfrm>
          <a:off x="3154680" y="831278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70485</xdr:rowOff>
    </xdr:from>
    <xdr:to xmlns:xdr="http://schemas.openxmlformats.org/drawingml/2006/spreadsheetDrawing">
      <xdr:col>15</xdr:col>
      <xdr:colOff>50800</xdr:colOff>
      <xdr:row>59</xdr:row>
      <xdr:rowOff>109855</xdr:rowOff>
    </xdr:to>
    <xdr:cxnSp macro="">
      <xdr:nvCxnSpPr>
        <xdr:cNvPr id="127" name="直線コネクタ 126"/>
        <xdr:cNvCxnSpPr/>
      </xdr:nvCxnSpPr>
      <xdr:spPr>
        <a:xfrm flipV="1">
          <a:off x="1828800" y="9965055"/>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46990</xdr:rowOff>
    </xdr:from>
    <xdr:to xmlns:xdr="http://schemas.openxmlformats.org/drawingml/2006/spreadsheetDrawing">
      <xdr:col>15</xdr:col>
      <xdr:colOff>101600</xdr:colOff>
      <xdr:row>58</xdr:row>
      <xdr:rowOff>146050</xdr:rowOff>
    </xdr:to>
    <xdr:sp macro="" textlink="">
      <xdr:nvSpPr>
        <xdr:cNvPr id="128" name="フローチャート: 判断 127"/>
        <xdr:cNvSpPr/>
      </xdr:nvSpPr>
      <xdr:spPr>
        <a:xfrm>
          <a:off x="2571750" y="9773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162560</xdr:rowOff>
    </xdr:from>
    <xdr:ext cx="534035" cy="252730"/>
    <xdr:sp macro="" textlink="">
      <xdr:nvSpPr>
        <xdr:cNvPr id="129" name="テキスト ボックス 128"/>
        <xdr:cNvSpPr txBox="1"/>
      </xdr:nvSpPr>
      <xdr:spPr>
        <a:xfrm>
          <a:off x="2393315" y="955421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59</xdr:row>
      <xdr:rowOff>88265</xdr:rowOff>
    </xdr:from>
    <xdr:to xmlns:xdr="http://schemas.openxmlformats.org/drawingml/2006/spreadsheetDrawing">
      <xdr:col>10</xdr:col>
      <xdr:colOff>114300</xdr:colOff>
      <xdr:row>59</xdr:row>
      <xdr:rowOff>109855</xdr:rowOff>
    </xdr:to>
    <xdr:cxnSp macro="">
      <xdr:nvCxnSpPr>
        <xdr:cNvPr id="130" name="直線コネクタ 129"/>
        <xdr:cNvCxnSpPr/>
      </xdr:nvCxnSpPr>
      <xdr:spPr>
        <a:xfrm>
          <a:off x="1028700" y="998283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55245</xdr:rowOff>
    </xdr:from>
    <xdr:to xmlns:xdr="http://schemas.openxmlformats.org/drawingml/2006/spreadsheetDrawing">
      <xdr:col>10</xdr:col>
      <xdr:colOff>165100</xdr:colOff>
      <xdr:row>58</xdr:row>
      <xdr:rowOff>154305</xdr:rowOff>
    </xdr:to>
    <xdr:sp macro="" textlink="">
      <xdr:nvSpPr>
        <xdr:cNvPr id="131" name="フローチャート: 判断 130"/>
        <xdr:cNvSpPr/>
      </xdr:nvSpPr>
      <xdr:spPr>
        <a:xfrm>
          <a:off x="1778000" y="9782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3175</xdr:rowOff>
    </xdr:from>
    <xdr:ext cx="534670" cy="253365"/>
    <xdr:sp macro="" textlink="">
      <xdr:nvSpPr>
        <xdr:cNvPr id="132" name="テキスト ボックス 131"/>
        <xdr:cNvSpPr txBox="1"/>
      </xdr:nvSpPr>
      <xdr:spPr>
        <a:xfrm>
          <a:off x="1580515" y="95624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84455</xdr:rowOff>
    </xdr:from>
    <xdr:to xmlns:xdr="http://schemas.openxmlformats.org/drawingml/2006/spreadsheetDrawing">
      <xdr:col>6</xdr:col>
      <xdr:colOff>38100</xdr:colOff>
      <xdr:row>59</xdr:row>
      <xdr:rowOff>15875</xdr:rowOff>
    </xdr:to>
    <xdr:sp macro="" textlink="">
      <xdr:nvSpPr>
        <xdr:cNvPr id="133" name="フローチャート: 判断 132"/>
        <xdr:cNvSpPr/>
      </xdr:nvSpPr>
      <xdr:spPr>
        <a:xfrm>
          <a:off x="984250" y="98113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31750</xdr:rowOff>
    </xdr:from>
    <xdr:ext cx="534035" cy="252730"/>
    <xdr:sp macro="" textlink="">
      <xdr:nvSpPr>
        <xdr:cNvPr id="134" name="テキスト ボックス 133"/>
        <xdr:cNvSpPr txBox="1"/>
      </xdr:nvSpPr>
      <xdr:spPr>
        <a:xfrm>
          <a:off x="786765" y="959104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5" name="テキスト ボックス 134"/>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6" name="テキスト ボックス 135"/>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61365" cy="253365"/>
    <xdr:sp macro="" textlink="">
      <xdr:nvSpPr>
        <xdr:cNvPr id="137" name="テキスト ボックス 136"/>
        <xdr:cNvSpPr txBox="1"/>
      </xdr:nvSpPr>
      <xdr:spPr>
        <a:xfrm>
          <a:off x="2451100"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8" name="テキスト ボックス 137"/>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9" name="テキスト ボックス 138"/>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164465</xdr:rowOff>
    </xdr:from>
    <xdr:to xmlns:xdr="http://schemas.openxmlformats.org/drawingml/2006/spreadsheetDrawing">
      <xdr:col>24</xdr:col>
      <xdr:colOff>114300</xdr:colOff>
      <xdr:row>58</xdr:row>
      <xdr:rowOff>95885</xdr:rowOff>
    </xdr:to>
    <xdr:sp macro="" textlink="">
      <xdr:nvSpPr>
        <xdr:cNvPr id="140" name="楕円 139"/>
        <xdr:cNvSpPr/>
      </xdr:nvSpPr>
      <xdr:spPr>
        <a:xfrm>
          <a:off x="4127500" y="9723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143510</xdr:rowOff>
    </xdr:from>
    <xdr:ext cx="534670" cy="252730"/>
    <xdr:sp macro="" textlink="">
      <xdr:nvSpPr>
        <xdr:cNvPr id="141" name="総務費該当値テキスト"/>
        <xdr:cNvSpPr txBox="1"/>
      </xdr:nvSpPr>
      <xdr:spPr>
        <a:xfrm>
          <a:off x="4229100" y="97028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60960</xdr:rowOff>
    </xdr:from>
    <xdr:to xmlns:xdr="http://schemas.openxmlformats.org/drawingml/2006/spreadsheetDrawing">
      <xdr:col>20</xdr:col>
      <xdr:colOff>38100</xdr:colOff>
      <xdr:row>51</xdr:row>
      <xdr:rowOff>160655</xdr:rowOff>
    </xdr:to>
    <xdr:sp macro="" textlink="">
      <xdr:nvSpPr>
        <xdr:cNvPr id="142" name="楕円 141"/>
        <xdr:cNvSpPr/>
      </xdr:nvSpPr>
      <xdr:spPr>
        <a:xfrm>
          <a:off x="3384550" y="86144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151130</xdr:rowOff>
    </xdr:from>
    <xdr:ext cx="598170" cy="253365"/>
    <xdr:sp macro="" textlink="">
      <xdr:nvSpPr>
        <xdr:cNvPr id="143" name="テキスト ボックス 142"/>
        <xdr:cNvSpPr txBox="1"/>
      </xdr:nvSpPr>
      <xdr:spPr>
        <a:xfrm>
          <a:off x="3154680" y="870458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20320</xdr:rowOff>
    </xdr:from>
    <xdr:to xmlns:xdr="http://schemas.openxmlformats.org/drawingml/2006/spreadsheetDrawing">
      <xdr:col>15</xdr:col>
      <xdr:colOff>101600</xdr:colOff>
      <xdr:row>59</xdr:row>
      <xdr:rowOff>119380</xdr:rowOff>
    </xdr:to>
    <xdr:sp macro="" textlink="">
      <xdr:nvSpPr>
        <xdr:cNvPr id="144" name="楕円 143"/>
        <xdr:cNvSpPr/>
      </xdr:nvSpPr>
      <xdr:spPr>
        <a:xfrm>
          <a:off x="2571750" y="9914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111125</xdr:rowOff>
    </xdr:from>
    <xdr:ext cx="534035" cy="252730"/>
    <xdr:sp macro="" textlink="">
      <xdr:nvSpPr>
        <xdr:cNvPr id="145" name="テキスト ボックス 144"/>
        <xdr:cNvSpPr txBox="1"/>
      </xdr:nvSpPr>
      <xdr:spPr>
        <a:xfrm>
          <a:off x="2393315" y="1000569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60325</xdr:rowOff>
    </xdr:from>
    <xdr:to xmlns:xdr="http://schemas.openxmlformats.org/drawingml/2006/spreadsheetDrawing">
      <xdr:col>10</xdr:col>
      <xdr:colOff>165100</xdr:colOff>
      <xdr:row>59</xdr:row>
      <xdr:rowOff>160020</xdr:rowOff>
    </xdr:to>
    <xdr:sp macro="" textlink="">
      <xdr:nvSpPr>
        <xdr:cNvPr id="146" name="楕円 145"/>
        <xdr:cNvSpPr/>
      </xdr:nvSpPr>
      <xdr:spPr>
        <a:xfrm>
          <a:off x="1778000" y="9954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151130</xdr:rowOff>
    </xdr:from>
    <xdr:ext cx="534670" cy="253365"/>
    <xdr:sp macro="" textlink="">
      <xdr:nvSpPr>
        <xdr:cNvPr id="147" name="テキスト ボックス 146"/>
        <xdr:cNvSpPr txBox="1"/>
      </xdr:nvSpPr>
      <xdr:spPr>
        <a:xfrm>
          <a:off x="1580515" y="100457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38735</xdr:rowOff>
    </xdr:from>
    <xdr:to xmlns:xdr="http://schemas.openxmlformats.org/drawingml/2006/spreadsheetDrawing">
      <xdr:col>6</xdr:col>
      <xdr:colOff>38100</xdr:colOff>
      <xdr:row>59</xdr:row>
      <xdr:rowOff>137795</xdr:rowOff>
    </xdr:to>
    <xdr:sp macro="" textlink="">
      <xdr:nvSpPr>
        <xdr:cNvPr id="148" name="楕円 147"/>
        <xdr:cNvSpPr/>
      </xdr:nvSpPr>
      <xdr:spPr>
        <a:xfrm>
          <a:off x="984250" y="9933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128905</xdr:rowOff>
    </xdr:from>
    <xdr:ext cx="534035" cy="253365"/>
    <xdr:sp macro="" textlink="">
      <xdr:nvSpPr>
        <xdr:cNvPr id="149" name="テキスト ボックス 148"/>
        <xdr:cNvSpPr txBox="1"/>
      </xdr:nvSpPr>
      <xdr:spPr>
        <a:xfrm>
          <a:off x="786765" y="1002347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51" name="正方形/長方形 150"/>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3" name="正方形/長方形 152"/>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5" name="正方形/長方形 154"/>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7" name="正方形/長方形 156"/>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250" cy="220345"/>
    <xdr:sp macro="" textlink="">
      <xdr:nvSpPr>
        <xdr:cNvPr id="158" name="テキスト ボックス 157"/>
        <xdr:cNvSpPr txBox="1"/>
      </xdr:nvSpPr>
      <xdr:spPr>
        <a:xfrm>
          <a:off x="666750" y="112414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9" name="直線コネクタ 158"/>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109220</xdr:rowOff>
    </xdr:from>
    <xdr:ext cx="595630" cy="252730"/>
    <xdr:sp macro="" textlink="">
      <xdr:nvSpPr>
        <xdr:cNvPr id="160" name="テキスト ボックス 159"/>
        <xdr:cNvSpPr txBox="1"/>
      </xdr:nvSpPr>
      <xdr:spPr>
        <a:xfrm>
          <a:off x="166370" y="135242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136525</xdr:rowOff>
    </xdr:from>
    <xdr:to xmlns:xdr="http://schemas.openxmlformats.org/drawingml/2006/spreadsheetDrawing">
      <xdr:col>28</xdr:col>
      <xdr:colOff>114300</xdr:colOff>
      <xdr:row>79</xdr:row>
      <xdr:rowOff>136525</xdr:rowOff>
    </xdr:to>
    <xdr:cxnSp macro="">
      <xdr:nvCxnSpPr>
        <xdr:cNvPr id="161" name="直線コネクタ 160"/>
        <xdr:cNvCxnSpPr/>
      </xdr:nvCxnSpPr>
      <xdr:spPr>
        <a:xfrm>
          <a:off x="685800" y="13383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165100</xdr:rowOff>
    </xdr:from>
    <xdr:ext cx="595630" cy="252730"/>
    <xdr:sp macro="" textlink="">
      <xdr:nvSpPr>
        <xdr:cNvPr id="162" name="テキスト ボックス 161"/>
        <xdr:cNvSpPr txBox="1"/>
      </xdr:nvSpPr>
      <xdr:spPr>
        <a:xfrm>
          <a:off x="166370" y="132448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24765</xdr:rowOff>
    </xdr:from>
    <xdr:to xmlns:xdr="http://schemas.openxmlformats.org/drawingml/2006/spreadsheetDrawing">
      <xdr:col>28</xdr:col>
      <xdr:colOff>114300</xdr:colOff>
      <xdr:row>78</xdr:row>
      <xdr:rowOff>24765</xdr:rowOff>
    </xdr:to>
    <xdr:cxnSp macro="">
      <xdr:nvCxnSpPr>
        <xdr:cNvPr id="163" name="直線コネクタ 162"/>
        <xdr:cNvCxnSpPr/>
      </xdr:nvCxnSpPr>
      <xdr:spPr>
        <a:xfrm>
          <a:off x="685800" y="13104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53340</xdr:rowOff>
    </xdr:from>
    <xdr:ext cx="595630" cy="252730"/>
    <xdr:sp macro="" textlink="">
      <xdr:nvSpPr>
        <xdr:cNvPr id="164" name="テキスト ボックス 163"/>
        <xdr:cNvSpPr txBox="1"/>
      </xdr:nvSpPr>
      <xdr:spPr>
        <a:xfrm>
          <a:off x="166370" y="129654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80645</xdr:rowOff>
    </xdr:from>
    <xdr:to xmlns:xdr="http://schemas.openxmlformats.org/drawingml/2006/spreadsheetDrawing">
      <xdr:col>28</xdr:col>
      <xdr:colOff>114300</xdr:colOff>
      <xdr:row>76</xdr:row>
      <xdr:rowOff>80645</xdr:rowOff>
    </xdr:to>
    <xdr:cxnSp macro="">
      <xdr:nvCxnSpPr>
        <xdr:cNvPr id="165" name="直線コネクタ 164"/>
        <xdr:cNvCxnSpPr/>
      </xdr:nvCxnSpPr>
      <xdr:spPr>
        <a:xfrm>
          <a:off x="685800" y="12825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109220</xdr:rowOff>
    </xdr:from>
    <xdr:ext cx="595630" cy="252730"/>
    <xdr:sp macro="" textlink="">
      <xdr:nvSpPr>
        <xdr:cNvPr id="166" name="テキスト ボックス 165"/>
        <xdr:cNvSpPr txBox="1"/>
      </xdr:nvSpPr>
      <xdr:spPr>
        <a:xfrm>
          <a:off x="166370" y="126860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7" name="直線コネクタ 166"/>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5630" cy="252730"/>
    <xdr:sp macro="" textlink="">
      <xdr:nvSpPr>
        <xdr:cNvPr id="168" name="テキスト ボックス 167"/>
        <xdr:cNvSpPr txBox="1"/>
      </xdr:nvSpPr>
      <xdr:spPr>
        <a:xfrm>
          <a:off x="166370" y="124066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24765</xdr:rowOff>
    </xdr:from>
    <xdr:to xmlns:xdr="http://schemas.openxmlformats.org/drawingml/2006/spreadsheetDrawing">
      <xdr:col>28</xdr:col>
      <xdr:colOff>114300</xdr:colOff>
      <xdr:row>73</xdr:row>
      <xdr:rowOff>24765</xdr:rowOff>
    </xdr:to>
    <xdr:cxnSp macro="">
      <xdr:nvCxnSpPr>
        <xdr:cNvPr id="169" name="直線コネクタ 168"/>
        <xdr:cNvCxnSpPr/>
      </xdr:nvCxnSpPr>
      <xdr:spPr>
        <a:xfrm>
          <a:off x="685800" y="12266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53340</xdr:rowOff>
    </xdr:from>
    <xdr:ext cx="595630" cy="252730"/>
    <xdr:sp macro="" textlink="">
      <xdr:nvSpPr>
        <xdr:cNvPr id="170" name="テキスト ボックス 169"/>
        <xdr:cNvSpPr txBox="1"/>
      </xdr:nvSpPr>
      <xdr:spPr>
        <a:xfrm>
          <a:off x="166370" y="121272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80645</xdr:rowOff>
    </xdr:from>
    <xdr:to xmlns:xdr="http://schemas.openxmlformats.org/drawingml/2006/spreadsheetDrawing">
      <xdr:col>28</xdr:col>
      <xdr:colOff>114300</xdr:colOff>
      <xdr:row>71</xdr:row>
      <xdr:rowOff>80645</xdr:rowOff>
    </xdr:to>
    <xdr:cxnSp macro="">
      <xdr:nvCxnSpPr>
        <xdr:cNvPr id="171" name="直線コネクタ 170"/>
        <xdr:cNvCxnSpPr/>
      </xdr:nvCxnSpPr>
      <xdr:spPr>
        <a:xfrm>
          <a:off x="685800" y="1198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109220</xdr:rowOff>
    </xdr:from>
    <xdr:ext cx="595630" cy="252730"/>
    <xdr:sp macro="" textlink="">
      <xdr:nvSpPr>
        <xdr:cNvPr id="172" name="テキスト ボックス 171"/>
        <xdr:cNvSpPr txBox="1"/>
      </xdr:nvSpPr>
      <xdr:spPr>
        <a:xfrm>
          <a:off x="166370" y="118478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136525</xdr:rowOff>
    </xdr:from>
    <xdr:to xmlns:xdr="http://schemas.openxmlformats.org/drawingml/2006/spreadsheetDrawing">
      <xdr:col>28</xdr:col>
      <xdr:colOff>114300</xdr:colOff>
      <xdr:row>69</xdr:row>
      <xdr:rowOff>136525</xdr:rowOff>
    </xdr:to>
    <xdr:cxnSp macro="">
      <xdr:nvCxnSpPr>
        <xdr:cNvPr id="173" name="直線コネクタ 172"/>
        <xdr:cNvCxnSpPr/>
      </xdr:nvCxnSpPr>
      <xdr:spPr>
        <a:xfrm>
          <a:off x="685800" y="11707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165100</xdr:rowOff>
    </xdr:from>
    <xdr:ext cx="595630" cy="252730"/>
    <xdr:sp macro="" textlink="">
      <xdr:nvSpPr>
        <xdr:cNvPr id="174" name="テキスト ボックス 173"/>
        <xdr:cNvSpPr txBox="1"/>
      </xdr:nvSpPr>
      <xdr:spPr>
        <a:xfrm>
          <a:off x="166370" y="115684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5" name="直線コネクタ 174"/>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52730"/>
    <xdr:sp macro="" textlink="">
      <xdr:nvSpPr>
        <xdr:cNvPr id="176" name="テキスト ボックス 175"/>
        <xdr:cNvSpPr txBox="1"/>
      </xdr:nvSpPr>
      <xdr:spPr>
        <a:xfrm>
          <a:off x="166370" y="112890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7"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125730</xdr:rowOff>
    </xdr:from>
    <xdr:to xmlns:xdr="http://schemas.openxmlformats.org/drawingml/2006/spreadsheetDrawing">
      <xdr:col>24</xdr:col>
      <xdr:colOff>62865</xdr:colOff>
      <xdr:row>77</xdr:row>
      <xdr:rowOff>50165</xdr:rowOff>
    </xdr:to>
    <xdr:cxnSp macro="">
      <xdr:nvCxnSpPr>
        <xdr:cNvPr id="178" name="直線コネクタ 177"/>
        <xdr:cNvCxnSpPr/>
      </xdr:nvCxnSpPr>
      <xdr:spPr>
        <a:xfrm flipV="1">
          <a:off x="4176395" y="11864340"/>
          <a:ext cx="127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53340</xdr:rowOff>
    </xdr:from>
    <xdr:ext cx="598805" cy="252730"/>
    <xdr:sp macro="" textlink="">
      <xdr:nvSpPr>
        <xdr:cNvPr id="179" name="民生費最小値テキスト"/>
        <xdr:cNvSpPr txBox="1"/>
      </xdr:nvSpPr>
      <xdr:spPr>
        <a:xfrm>
          <a:off x="4229100" y="129654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50165</xdr:rowOff>
    </xdr:from>
    <xdr:to xmlns:xdr="http://schemas.openxmlformats.org/drawingml/2006/spreadsheetDrawing">
      <xdr:col>24</xdr:col>
      <xdr:colOff>152400</xdr:colOff>
      <xdr:row>77</xdr:row>
      <xdr:rowOff>50165</xdr:rowOff>
    </xdr:to>
    <xdr:cxnSp macro="">
      <xdr:nvCxnSpPr>
        <xdr:cNvPr id="180" name="直線コネクタ 179"/>
        <xdr:cNvCxnSpPr/>
      </xdr:nvCxnSpPr>
      <xdr:spPr>
        <a:xfrm>
          <a:off x="4108450" y="12962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73025</xdr:rowOff>
    </xdr:from>
    <xdr:ext cx="598805" cy="253365"/>
    <xdr:sp macro="" textlink="">
      <xdr:nvSpPr>
        <xdr:cNvPr id="181" name="民生費最大値テキスト"/>
        <xdr:cNvSpPr txBox="1"/>
      </xdr:nvSpPr>
      <xdr:spPr>
        <a:xfrm>
          <a:off x="4229100" y="116439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125730</xdr:rowOff>
    </xdr:from>
    <xdr:to xmlns:xdr="http://schemas.openxmlformats.org/drawingml/2006/spreadsheetDrawing">
      <xdr:col>24</xdr:col>
      <xdr:colOff>152400</xdr:colOff>
      <xdr:row>70</xdr:row>
      <xdr:rowOff>125730</xdr:rowOff>
    </xdr:to>
    <xdr:cxnSp macro="">
      <xdr:nvCxnSpPr>
        <xdr:cNvPr id="182" name="直線コネクタ 181"/>
        <xdr:cNvCxnSpPr/>
      </xdr:nvCxnSpPr>
      <xdr:spPr>
        <a:xfrm>
          <a:off x="4108450" y="11864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75</xdr:row>
      <xdr:rowOff>133985</xdr:rowOff>
    </xdr:from>
    <xdr:to xmlns:xdr="http://schemas.openxmlformats.org/drawingml/2006/spreadsheetDrawing">
      <xdr:col>24</xdr:col>
      <xdr:colOff>63500</xdr:colOff>
      <xdr:row>77</xdr:row>
      <xdr:rowOff>120015</xdr:rowOff>
    </xdr:to>
    <xdr:cxnSp macro="">
      <xdr:nvCxnSpPr>
        <xdr:cNvPr id="183" name="直線コネクタ 182"/>
        <xdr:cNvCxnSpPr/>
      </xdr:nvCxnSpPr>
      <xdr:spPr>
        <a:xfrm flipV="1">
          <a:off x="3429000" y="12710795"/>
          <a:ext cx="7493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46990</xdr:rowOff>
    </xdr:from>
    <xdr:ext cx="598805" cy="252730"/>
    <xdr:sp macro="" textlink="">
      <xdr:nvSpPr>
        <xdr:cNvPr id="184" name="民生費平均値テキスト"/>
        <xdr:cNvSpPr txBox="1"/>
      </xdr:nvSpPr>
      <xdr:spPr>
        <a:xfrm>
          <a:off x="4229100" y="1245616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24130</xdr:rowOff>
    </xdr:from>
    <xdr:to xmlns:xdr="http://schemas.openxmlformats.org/drawingml/2006/spreadsheetDrawing">
      <xdr:col>24</xdr:col>
      <xdr:colOff>114300</xdr:colOff>
      <xdr:row>75</xdr:row>
      <xdr:rowOff>123825</xdr:rowOff>
    </xdr:to>
    <xdr:sp macro="" textlink="">
      <xdr:nvSpPr>
        <xdr:cNvPr id="185" name="フローチャート: 判断 184"/>
        <xdr:cNvSpPr/>
      </xdr:nvSpPr>
      <xdr:spPr>
        <a:xfrm>
          <a:off x="4127500" y="12600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120015</xdr:rowOff>
    </xdr:from>
    <xdr:to xmlns:xdr="http://schemas.openxmlformats.org/drawingml/2006/spreadsheetDrawing">
      <xdr:col>19</xdr:col>
      <xdr:colOff>171450</xdr:colOff>
      <xdr:row>78</xdr:row>
      <xdr:rowOff>70485</xdr:rowOff>
    </xdr:to>
    <xdr:cxnSp macro="">
      <xdr:nvCxnSpPr>
        <xdr:cNvPr id="186" name="直線コネクタ 185"/>
        <xdr:cNvCxnSpPr/>
      </xdr:nvCxnSpPr>
      <xdr:spPr>
        <a:xfrm flipV="1">
          <a:off x="2622550" y="13032105"/>
          <a:ext cx="8064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22860</xdr:rowOff>
    </xdr:from>
    <xdr:to xmlns:xdr="http://schemas.openxmlformats.org/drawingml/2006/spreadsheetDrawing">
      <xdr:col>20</xdr:col>
      <xdr:colOff>38100</xdr:colOff>
      <xdr:row>77</xdr:row>
      <xdr:rowOff>122555</xdr:rowOff>
    </xdr:to>
    <xdr:sp macro="" textlink="">
      <xdr:nvSpPr>
        <xdr:cNvPr id="187" name="フローチャート: 判断 186"/>
        <xdr:cNvSpPr/>
      </xdr:nvSpPr>
      <xdr:spPr>
        <a:xfrm>
          <a:off x="3384550" y="12934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138430</xdr:rowOff>
    </xdr:from>
    <xdr:ext cx="598170" cy="253365"/>
    <xdr:sp macro="" textlink="">
      <xdr:nvSpPr>
        <xdr:cNvPr id="188" name="テキスト ボックス 187"/>
        <xdr:cNvSpPr txBox="1"/>
      </xdr:nvSpPr>
      <xdr:spPr>
        <a:xfrm>
          <a:off x="3154680" y="1271524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70485</xdr:rowOff>
    </xdr:from>
    <xdr:to xmlns:xdr="http://schemas.openxmlformats.org/drawingml/2006/spreadsheetDrawing">
      <xdr:col>15</xdr:col>
      <xdr:colOff>50800</xdr:colOff>
      <xdr:row>78</xdr:row>
      <xdr:rowOff>157480</xdr:rowOff>
    </xdr:to>
    <xdr:cxnSp macro="">
      <xdr:nvCxnSpPr>
        <xdr:cNvPr id="189" name="直線コネクタ 188"/>
        <xdr:cNvCxnSpPr/>
      </xdr:nvCxnSpPr>
      <xdr:spPr>
        <a:xfrm flipV="1">
          <a:off x="1828800" y="13150215"/>
          <a:ext cx="7937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79375</xdr:rowOff>
    </xdr:from>
    <xdr:to xmlns:xdr="http://schemas.openxmlformats.org/drawingml/2006/spreadsheetDrawing">
      <xdr:col>15</xdr:col>
      <xdr:colOff>101600</xdr:colOff>
      <xdr:row>78</xdr:row>
      <xdr:rowOff>11430</xdr:rowOff>
    </xdr:to>
    <xdr:sp macro="" textlink="">
      <xdr:nvSpPr>
        <xdr:cNvPr id="190" name="フローチャート: 判断 189"/>
        <xdr:cNvSpPr/>
      </xdr:nvSpPr>
      <xdr:spPr>
        <a:xfrm>
          <a:off x="2571750" y="129914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27305</xdr:rowOff>
    </xdr:from>
    <xdr:ext cx="598170" cy="253365"/>
    <xdr:sp macro="" textlink="">
      <xdr:nvSpPr>
        <xdr:cNvPr id="191" name="テキスト ボックス 190"/>
        <xdr:cNvSpPr txBox="1"/>
      </xdr:nvSpPr>
      <xdr:spPr>
        <a:xfrm>
          <a:off x="2360930" y="12771755"/>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120650</xdr:rowOff>
    </xdr:from>
    <xdr:to xmlns:xdr="http://schemas.openxmlformats.org/drawingml/2006/spreadsheetDrawing">
      <xdr:col>10</xdr:col>
      <xdr:colOff>114300</xdr:colOff>
      <xdr:row>78</xdr:row>
      <xdr:rowOff>157480</xdr:rowOff>
    </xdr:to>
    <xdr:cxnSp macro="">
      <xdr:nvCxnSpPr>
        <xdr:cNvPr id="192" name="直線コネクタ 191"/>
        <xdr:cNvCxnSpPr/>
      </xdr:nvCxnSpPr>
      <xdr:spPr>
        <a:xfrm>
          <a:off x="1028700" y="1320038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114935</xdr:rowOff>
    </xdr:from>
    <xdr:to xmlns:xdr="http://schemas.openxmlformats.org/drawingml/2006/spreadsheetDrawing">
      <xdr:col>10</xdr:col>
      <xdr:colOff>165100</xdr:colOff>
      <xdr:row>78</xdr:row>
      <xdr:rowOff>46990</xdr:rowOff>
    </xdr:to>
    <xdr:sp macro="" textlink="">
      <xdr:nvSpPr>
        <xdr:cNvPr id="193" name="フローチャート: 判断 192"/>
        <xdr:cNvSpPr/>
      </xdr:nvSpPr>
      <xdr:spPr>
        <a:xfrm>
          <a:off x="1778000" y="13027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62230</xdr:rowOff>
    </xdr:from>
    <xdr:ext cx="598170" cy="253365"/>
    <xdr:sp macro="" textlink="">
      <xdr:nvSpPr>
        <xdr:cNvPr id="194" name="テキスト ボックス 193"/>
        <xdr:cNvSpPr txBox="1"/>
      </xdr:nvSpPr>
      <xdr:spPr>
        <a:xfrm>
          <a:off x="1548130" y="1280668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53340</xdr:rowOff>
    </xdr:from>
    <xdr:to xmlns:xdr="http://schemas.openxmlformats.org/drawingml/2006/spreadsheetDrawing">
      <xdr:col>6</xdr:col>
      <xdr:colOff>38100</xdr:colOff>
      <xdr:row>77</xdr:row>
      <xdr:rowOff>152400</xdr:rowOff>
    </xdr:to>
    <xdr:sp macro="" textlink="">
      <xdr:nvSpPr>
        <xdr:cNvPr id="195" name="フローチャート: 判断 194"/>
        <xdr:cNvSpPr/>
      </xdr:nvSpPr>
      <xdr:spPr>
        <a:xfrm>
          <a:off x="984250" y="129654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1270</xdr:rowOff>
    </xdr:from>
    <xdr:ext cx="598170" cy="253365"/>
    <xdr:sp macro="" textlink="">
      <xdr:nvSpPr>
        <xdr:cNvPr id="196" name="テキスト ボックス 195"/>
        <xdr:cNvSpPr txBox="1"/>
      </xdr:nvSpPr>
      <xdr:spPr>
        <a:xfrm>
          <a:off x="754380" y="1274572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7" name="テキスト ボックス 196"/>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8" name="テキスト ボックス 197"/>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61365" cy="253365"/>
    <xdr:sp macro="" textlink="">
      <xdr:nvSpPr>
        <xdr:cNvPr id="199" name="テキスト ボックス 198"/>
        <xdr:cNvSpPr txBox="1"/>
      </xdr:nvSpPr>
      <xdr:spPr>
        <a:xfrm>
          <a:off x="24511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200" name="テキスト ボックス 199"/>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201" name="テキスト ボックス 200"/>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84455</xdr:rowOff>
    </xdr:from>
    <xdr:to xmlns:xdr="http://schemas.openxmlformats.org/drawingml/2006/spreadsheetDrawing">
      <xdr:col>24</xdr:col>
      <xdr:colOff>114300</xdr:colOff>
      <xdr:row>76</xdr:row>
      <xdr:rowOff>16510</xdr:rowOff>
    </xdr:to>
    <xdr:sp macro="" textlink="">
      <xdr:nvSpPr>
        <xdr:cNvPr id="202" name="楕円 201"/>
        <xdr:cNvSpPr/>
      </xdr:nvSpPr>
      <xdr:spPr>
        <a:xfrm>
          <a:off x="4127500" y="12661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62865</xdr:rowOff>
    </xdr:from>
    <xdr:ext cx="598805" cy="253365"/>
    <xdr:sp macro="" textlink="">
      <xdr:nvSpPr>
        <xdr:cNvPr id="203" name="民生費該当値テキスト"/>
        <xdr:cNvSpPr txBox="1"/>
      </xdr:nvSpPr>
      <xdr:spPr>
        <a:xfrm>
          <a:off x="4229100" y="126396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71120</xdr:rowOff>
    </xdr:from>
    <xdr:to xmlns:xdr="http://schemas.openxmlformats.org/drawingml/2006/spreadsheetDrawing">
      <xdr:col>20</xdr:col>
      <xdr:colOff>38100</xdr:colOff>
      <xdr:row>78</xdr:row>
      <xdr:rowOff>2540</xdr:rowOff>
    </xdr:to>
    <xdr:sp macro="" textlink="">
      <xdr:nvSpPr>
        <xdr:cNvPr id="204" name="楕円 203"/>
        <xdr:cNvSpPr/>
      </xdr:nvSpPr>
      <xdr:spPr>
        <a:xfrm>
          <a:off x="3384550" y="129832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162560</xdr:rowOff>
    </xdr:from>
    <xdr:ext cx="598170" cy="252730"/>
    <xdr:sp macro="" textlink="">
      <xdr:nvSpPr>
        <xdr:cNvPr id="205" name="テキスト ボックス 204"/>
        <xdr:cNvSpPr txBox="1"/>
      </xdr:nvSpPr>
      <xdr:spPr>
        <a:xfrm>
          <a:off x="3154680" y="1307465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20320</xdr:rowOff>
    </xdr:from>
    <xdr:to xmlns:xdr="http://schemas.openxmlformats.org/drawingml/2006/spreadsheetDrawing">
      <xdr:col>15</xdr:col>
      <xdr:colOff>101600</xdr:colOff>
      <xdr:row>78</xdr:row>
      <xdr:rowOff>119380</xdr:rowOff>
    </xdr:to>
    <xdr:sp macro="" textlink="">
      <xdr:nvSpPr>
        <xdr:cNvPr id="206" name="楕円 205"/>
        <xdr:cNvSpPr/>
      </xdr:nvSpPr>
      <xdr:spPr>
        <a:xfrm>
          <a:off x="2571750" y="13100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111125</xdr:rowOff>
    </xdr:from>
    <xdr:ext cx="598170" cy="252730"/>
    <xdr:sp macro="" textlink="">
      <xdr:nvSpPr>
        <xdr:cNvPr id="207" name="テキスト ボックス 206"/>
        <xdr:cNvSpPr txBox="1"/>
      </xdr:nvSpPr>
      <xdr:spPr>
        <a:xfrm>
          <a:off x="2360930" y="1319085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107950</xdr:rowOff>
    </xdr:from>
    <xdr:to xmlns:xdr="http://schemas.openxmlformats.org/drawingml/2006/spreadsheetDrawing">
      <xdr:col>10</xdr:col>
      <xdr:colOff>165100</xdr:colOff>
      <xdr:row>79</xdr:row>
      <xdr:rowOff>39370</xdr:rowOff>
    </xdr:to>
    <xdr:sp macro="" textlink="">
      <xdr:nvSpPr>
        <xdr:cNvPr id="208" name="楕円 207"/>
        <xdr:cNvSpPr/>
      </xdr:nvSpPr>
      <xdr:spPr>
        <a:xfrm>
          <a:off x="1778000" y="13187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31115</xdr:rowOff>
    </xdr:from>
    <xdr:ext cx="598170" cy="252730"/>
    <xdr:sp macro="" textlink="">
      <xdr:nvSpPr>
        <xdr:cNvPr id="209" name="テキスト ボックス 208"/>
        <xdr:cNvSpPr txBox="1"/>
      </xdr:nvSpPr>
      <xdr:spPr>
        <a:xfrm>
          <a:off x="1548130" y="1327848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71755</xdr:rowOff>
    </xdr:from>
    <xdr:to xmlns:xdr="http://schemas.openxmlformats.org/drawingml/2006/spreadsheetDrawing">
      <xdr:col>6</xdr:col>
      <xdr:colOff>38100</xdr:colOff>
      <xdr:row>79</xdr:row>
      <xdr:rowOff>3175</xdr:rowOff>
    </xdr:to>
    <xdr:sp macro="" textlink="">
      <xdr:nvSpPr>
        <xdr:cNvPr id="210" name="楕円 209"/>
        <xdr:cNvSpPr/>
      </xdr:nvSpPr>
      <xdr:spPr>
        <a:xfrm>
          <a:off x="984250" y="131514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162560</xdr:rowOff>
    </xdr:from>
    <xdr:ext cx="598170" cy="252730"/>
    <xdr:sp macro="" textlink="">
      <xdr:nvSpPr>
        <xdr:cNvPr id="211" name="テキスト ボックス 210"/>
        <xdr:cNvSpPr txBox="1"/>
      </xdr:nvSpPr>
      <xdr:spPr>
        <a:xfrm>
          <a:off x="754380" y="1324229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12" name="正方形/長方形 211"/>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13" name="正方形/長方形 212"/>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14" name="正方形/長方形 213"/>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5" name="正方形/長方形 214"/>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6" name="正方形/長方形 215"/>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7" name="正方形/長方形 216"/>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8" name="正方形/長方形 217"/>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9" name="正方形/長方形 218"/>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250" cy="220345"/>
    <xdr:sp macro="" textlink="">
      <xdr:nvSpPr>
        <xdr:cNvPr id="220" name="テキスト ボックス 219"/>
        <xdr:cNvSpPr txBox="1"/>
      </xdr:nvSpPr>
      <xdr:spPr>
        <a:xfrm>
          <a:off x="666750" y="145942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1" name="直線コネクタ 220"/>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22" name="テキスト ボックス 221"/>
        <xdr:cNvSpPr txBox="1"/>
      </xdr:nvSpPr>
      <xdr:spPr>
        <a:xfrm>
          <a:off x="21145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3" name="直線コネクタ 222"/>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4" name="テキスト ボックス 223"/>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5" name="直線コネクタ 224"/>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6" name="テキスト ボックス 225"/>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7" name="直線コネクタ 226"/>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8" name="テキスト ボックス 227"/>
        <xdr:cNvSpPr txBox="1"/>
      </xdr:nvSpPr>
      <xdr:spPr>
        <a:xfrm>
          <a:off x="211455" y="15770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9" name="直線コネクタ 228"/>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30" name="テキスト ボックス 229"/>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31" name="直線コネクタ 230"/>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90805</xdr:rowOff>
    </xdr:from>
    <xdr:ext cx="531495" cy="253365"/>
    <xdr:sp macro="" textlink="">
      <xdr:nvSpPr>
        <xdr:cNvPr id="232" name="テキスト ボックス 231"/>
        <xdr:cNvSpPr txBox="1"/>
      </xdr:nvSpPr>
      <xdr:spPr>
        <a:xfrm>
          <a:off x="211455" y="1501457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33" name="直線コネクタ 232"/>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53340</xdr:rowOff>
    </xdr:from>
    <xdr:ext cx="531495" cy="252730"/>
    <xdr:sp macro="" textlink="">
      <xdr:nvSpPr>
        <xdr:cNvPr id="234" name="テキスト ボックス 233"/>
        <xdr:cNvSpPr txBox="1"/>
      </xdr:nvSpPr>
      <xdr:spPr>
        <a:xfrm>
          <a:off x="211455" y="146418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5"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94615</xdr:rowOff>
    </xdr:from>
    <xdr:to xmlns:xdr="http://schemas.openxmlformats.org/drawingml/2006/spreadsheetDrawing">
      <xdr:col>24</xdr:col>
      <xdr:colOff>62865</xdr:colOff>
      <xdr:row>97</xdr:row>
      <xdr:rowOff>1905</xdr:rowOff>
    </xdr:to>
    <xdr:cxnSp macro="">
      <xdr:nvCxnSpPr>
        <xdr:cNvPr id="236" name="直線コネクタ 235"/>
        <xdr:cNvCxnSpPr/>
      </xdr:nvCxnSpPr>
      <xdr:spPr>
        <a:xfrm flipV="1">
          <a:off x="4176395" y="15353665"/>
          <a:ext cx="1270" cy="935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6350</xdr:rowOff>
    </xdr:from>
    <xdr:ext cx="534670" cy="258445"/>
    <xdr:sp macro="" textlink="">
      <xdr:nvSpPr>
        <xdr:cNvPr id="237" name="衛生費最小値テキスト"/>
        <xdr:cNvSpPr txBox="1"/>
      </xdr:nvSpPr>
      <xdr:spPr>
        <a:xfrm>
          <a:off x="4229100" y="16294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1905</xdr:rowOff>
    </xdr:from>
    <xdr:to xmlns:xdr="http://schemas.openxmlformats.org/drawingml/2006/spreadsheetDrawing">
      <xdr:col>24</xdr:col>
      <xdr:colOff>152400</xdr:colOff>
      <xdr:row>97</xdr:row>
      <xdr:rowOff>1905</xdr:rowOff>
    </xdr:to>
    <xdr:cxnSp macro="">
      <xdr:nvCxnSpPr>
        <xdr:cNvPr id="238" name="直線コネクタ 237"/>
        <xdr:cNvCxnSpPr/>
      </xdr:nvCxnSpPr>
      <xdr:spPr>
        <a:xfrm>
          <a:off x="4108450" y="16289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40005</xdr:rowOff>
    </xdr:from>
    <xdr:ext cx="534670" cy="255905"/>
    <xdr:sp macro="" textlink="">
      <xdr:nvSpPr>
        <xdr:cNvPr id="239" name="衛生費最大値テキスト"/>
        <xdr:cNvSpPr txBox="1"/>
      </xdr:nvSpPr>
      <xdr:spPr>
        <a:xfrm>
          <a:off x="4229100" y="1513141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54,683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94615</xdr:rowOff>
    </xdr:from>
    <xdr:to xmlns:xdr="http://schemas.openxmlformats.org/drawingml/2006/spreadsheetDrawing">
      <xdr:col>24</xdr:col>
      <xdr:colOff>152400</xdr:colOff>
      <xdr:row>91</xdr:row>
      <xdr:rowOff>94615</xdr:rowOff>
    </xdr:to>
    <xdr:cxnSp macro="">
      <xdr:nvCxnSpPr>
        <xdr:cNvPr id="240" name="直線コネクタ 239"/>
        <xdr:cNvCxnSpPr/>
      </xdr:nvCxnSpPr>
      <xdr:spPr>
        <a:xfrm>
          <a:off x="4108450" y="15353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95</xdr:row>
      <xdr:rowOff>30480</xdr:rowOff>
    </xdr:from>
    <xdr:to xmlns:xdr="http://schemas.openxmlformats.org/drawingml/2006/spreadsheetDrawing">
      <xdr:col>24</xdr:col>
      <xdr:colOff>63500</xdr:colOff>
      <xdr:row>96</xdr:row>
      <xdr:rowOff>125095</xdr:rowOff>
    </xdr:to>
    <xdr:cxnSp macro="">
      <xdr:nvCxnSpPr>
        <xdr:cNvPr id="241" name="直線コネクタ 240"/>
        <xdr:cNvCxnSpPr/>
      </xdr:nvCxnSpPr>
      <xdr:spPr>
        <a:xfrm flipV="1">
          <a:off x="3429000" y="15975330"/>
          <a:ext cx="7493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59055</xdr:rowOff>
    </xdr:from>
    <xdr:ext cx="534670" cy="259080"/>
    <xdr:sp macro="" textlink="">
      <xdr:nvSpPr>
        <xdr:cNvPr id="242" name="衛生費平均値テキスト"/>
        <xdr:cNvSpPr txBox="1"/>
      </xdr:nvSpPr>
      <xdr:spPr>
        <a:xfrm>
          <a:off x="4229100" y="15661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36195</xdr:rowOff>
    </xdr:from>
    <xdr:to xmlns:xdr="http://schemas.openxmlformats.org/drawingml/2006/spreadsheetDrawing">
      <xdr:col>24</xdr:col>
      <xdr:colOff>114300</xdr:colOff>
      <xdr:row>94</xdr:row>
      <xdr:rowOff>137795</xdr:rowOff>
    </xdr:to>
    <xdr:sp macro="" textlink="">
      <xdr:nvSpPr>
        <xdr:cNvPr id="243" name="フローチャート: 判断 242"/>
        <xdr:cNvSpPr/>
      </xdr:nvSpPr>
      <xdr:spPr>
        <a:xfrm>
          <a:off x="4127500" y="158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125095</xdr:rowOff>
    </xdr:from>
    <xdr:to xmlns:xdr="http://schemas.openxmlformats.org/drawingml/2006/spreadsheetDrawing">
      <xdr:col>19</xdr:col>
      <xdr:colOff>171450</xdr:colOff>
      <xdr:row>97</xdr:row>
      <xdr:rowOff>130175</xdr:rowOff>
    </xdr:to>
    <xdr:cxnSp macro="">
      <xdr:nvCxnSpPr>
        <xdr:cNvPr id="244" name="直線コネクタ 243"/>
        <xdr:cNvCxnSpPr/>
      </xdr:nvCxnSpPr>
      <xdr:spPr>
        <a:xfrm flipV="1">
          <a:off x="2622550" y="16241395"/>
          <a:ext cx="80645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45" name="フローチャート: 判断 244"/>
        <xdr:cNvSpPr/>
      </xdr:nvSpPr>
      <xdr:spPr>
        <a:xfrm>
          <a:off x="3384550" y="16078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4035" cy="259080"/>
    <xdr:sp macro="" textlink="">
      <xdr:nvSpPr>
        <xdr:cNvPr id="246" name="テキスト ボックス 245"/>
        <xdr:cNvSpPr txBox="1"/>
      </xdr:nvSpPr>
      <xdr:spPr>
        <a:xfrm>
          <a:off x="3187065" y="15854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90805</xdr:rowOff>
    </xdr:from>
    <xdr:to xmlns:xdr="http://schemas.openxmlformats.org/drawingml/2006/spreadsheetDrawing">
      <xdr:col>15</xdr:col>
      <xdr:colOff>50800</xdr:colOff>
      <xdr:row>97</xdr:row>
      <xdr:rowOff>130175</xdr:rowOff>
    </xdr:to>
    <xdr:cxnSp macro="">
      <xdr:nvCxnSpPr>
        <xdr:cNvPr id="247" name="直線コネクタ 246"/>
        <xdr:cNvCxnSpPr/>
      </xdr:nvCxnSpPr>
      <xdr:spPr>
        <a:xfrm>
          <a:off x="1828800" y="16035655"/>
          <a:ext cx="79375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80645</xdr:rowOff>
    </xdr:from>
    <xdr:to xmlns:xdr="http://schemas.openxmlformats.org/drawingml/2006/spreadsheetDrawing">
      <xdr:col>15</xdr:col>
      <xdr:colOff>101600</xdr:colOff>
      <xdr:row>96</xdr:row>
      <xdr:rowOff>10795</xdr:rowOff>
    </xdr:to>
    <xdr:sp macro="" textlink="">
      <xdr:nvSpPr>
        <xdr:cNvPr id="248" name="フローチャート: 判断 247"/>
        <xdr:cNvSpPr/>
      </xdr:nvSpPr>
      <xdr:spPr>
        <a:xfrm>
          <a:off x="2571750" y="1602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27305</xdr:rowOff>
    </xdr:from>
    <xdr:ext cx="534035" cy="259080"/>
    <xdr:sp macro="" textlink="">
      <xdr:nvSpPr>
        <xdr:cNvPr id="249" name="テキスト ボックス 248"/>
        <xdr:cNvSpPr txBox="1"/>
      </xdr:nvSpPr>
      <xdr:spPr>
        <a:xfrm>
          <a:off x="2393315" y="15800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95</xdr:row>
      <xdr:rowOff>90805</xdr:rowOff>
    </xdr:from>
    <xdr:to xmlns:xdr="http://schemas.openxmlformats.org/drawingml/2006/spreadsheetDrawing">
      <xdr:col>10</xdr:col>
      <xdr:colOff>114300</xdr:colOff>
      <xdr:row>95</xdr:row>
      <xdr:rowOff>130175</xdr:rowOff>
    </xdr:to>
    <xdr:cxnSp macro="">
      <xdr:nvCxnSpPr>
        <xdr:cNvPr id="250" name="直線コネクタ 249"/>
        <xdr:cNvCxnSpPr/>
      </xdr:nvCxnSpPr>
      <xdr:spPr>
        <a:xfrm flipV="1">
          <a:off x="1028700" y="16035655"/>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37465</xdr:rowOff>
    </xdr:from>
    <xdr:to xmlns:xdr="http://schemas.openxmlformats.org/drawingml/2006/spreadsheetDrawing">
      <xdr:col>10</xdr:col>
      <xdr:colOff>165100</xdr:colOff>
      <xdr:row>96</xdr:row>
      <xdr:rowOff>139065</xdr:rowOff>
    </xdr:to>
    <xdr:sp macro="" textlink="">
      <xdr:nvSpPr>
        <xdr:cNvPr id="251" name="フローチャート: 判断 250"/>
        <xdr:cNvSpPr/>
      </xdr:nvSpPr>
      <xdr:spPr>
        <a:xfrm>
          <a:off x="1778000" y="1615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130175</xdr:rowOff>
    </xdr:from>
    <xdr:ext cx="534670" cy="259080"/>
    <xdr:sp macro="" textlink="">
      <xdr:nvSpPr>
        <xdr:cNvPr id="252" name="テキスト ボックス 251"/>
        <xdr:cNvSpPr txBox="1"/>
      </xdr:nvSpPr>
      <xdr:spPr>
        <a:xfrm>
          <a:off x="1580515" y="16246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64770</xdr:rowOff>
    </xdr:from>
    <xdr:to xmlns:xdr="http://schemas.openxmlformats.org/drawingml/2006/spreadsheetDrawing">
      <xdr:col>6</xdr:col>
      <xdr:colOff>38100</xdr:colOff>
      <xdr:row>96</xdr:row>
      <xdr:rowOff>166370</xdr:rowOff>
    </xdr:to>
    <xdr:sp macro="" textlink="">
      <xdr:nvSpPr>
        <xdr:cNvPr id="253" name="フローチャート: 判断 252"/>
        <xdr:cNvSpPr/>
      </xdr:nvSpPr>
      <xdr:spPr>
        <a:xfrm>
          <a:off x="984250" y="16181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157480</xdr:rowOff>
    </xdr:from>
    <xdr:ext cx="534035" cy="258445"/>
    <xdr:sp macro="" textlink="">
      <xdr:nvSpPr>
        <xdr:cNvPr id="254" name="テキスト ボックス 253"/>
        <xdr:cNvSpPr txBox="1"/>
      </xdr:nvSpPr>
      <xdr:spPr>
        <a:xfrm>
          <a:off x="786765" y="16273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6" name="テキスト ボックス 255"/>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7" name="テキスト ボックス 256"/>
        <xdr:cNvSpPr txBox="1"/>
      </xdr:nvSpPr>
      <xdr:spPr>
        <a:xfrm>
          <a:off x="24511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8" name="テキスト ボックス 257"/>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9" name="テキスト ボックス 258"/>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151130</xdr:rowOff>
    </xdr:from>
    <xdr:to xmlns:xdr="http://schemas.openxmlformats.org/drawingml/2006/spreadsheetDrawing">
      <xdr:col>24</xdr:col>
      <xdr:colOff>114300</xdr:colOff>
      <xdr:row>95</xdr:row>
      <xdr:rowOff>81280</xdr:rowOff>
    </xdr:to>
    <xdr:sp macro="" textlink="">
      <xdr:nvSpPr>
        <xdr:cNvPr id="260" name="楕円 259"/>
        <xdr:cNvSpPr/>
      </xdr:nvSpPr>
      <xdr:spPr>
        <a:xfrm>
          <a:off x="4127500" y="159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129540</xdr:rowOff>
    </xdr:from>
    <xdr:ext cx="534670" cy="259080"/>
    <xdr:sp macro="" textlink="">
      <xdr:nvSpPr>
        <xdr:cNvPr id="261" name="衛生費該当値テキスト"/>
        <xdr:cNvSpPr txBox="1"/>
      </xdr:nvSpPr>
      <xdr:spPr>
        <a:xfrm>
          <a:off x="4229100" y="1590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74930</xdr:rowOff>
    </xdr:from>
    <xdr:to xmlns:xdr="http://schemas.openxmlformats.org/drawingml/2006/spreadsheetDrawing">
      <xdr:col>20</xdr:col>
      <xdr:colOff>38100</xdr:colOff>
      <xdr:row>97</xdr:row>
      <xdr:rowOff>4445</xdr:rowOff>
    </xdr:to>
    <xdr:sp macro="" textlink="">
      <xdr:nvSpPr>
        <xdr:cNvPr id="262" name="楕円 261"/>
        <xdr:cNvSpPr/>
      </xdr:nvSpPr>
      <xdr:spPr>
        <a:xfrm>
          <a:off x="3384550" y="161912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167005</xdr:rowOff>
    </xdr:from>
    <xdr:ext cx="534035" cy="258445"/>
    <xdr:sp macro="" textlink="">
      <xdr:nvSpPr>
        <xdr:cNvPr id="263" name="テキスト ボックス 262"/>
        <xdr:cNvSpPr txBox="1"/>
      </xdr:nvSpPr>
      <xdr:spPr>
        <a:xfrm>
          <a:off x="3187065" y="16283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79375</xdr:rowOff>
    </xdr:from>
    <xdr:to xmlns:xdr="http://schemas.openxmlformats.org/drawingml/2006/spreadsheetDrawing">
      <xdr:col>15</xdr:col>
      <xdr:colOff>101600</xdr:colOff>
      <xdr:row>98</xdr:row>
      <xdr:rowOff>9525</xdr:rowOff>
    </xdr:to>
    <xdr:sp macro="" textlink="">
      <xdr:nvSpPr>
        <xdr:cNvPr id="264" name="楕円 263"/>
        <xdr:cNvSpPr/>
      </xdr:nvSpPr>
      <xdr:spPr>
        <a:xfrm>
          <a:off x="257175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635</xdr:rowOff>
    </xdr:from>
    <xdr:ext cx="534035" cy="259080"/>
    <xdr:sp macro="" textlink="">
      <xdr:nvSpPr>
        <xdr:cNvPr id="265" name="テキスト ボックス 264"/>
        <xdr:cNvSpPr txBox="1"/>
      </xdr:nvSpPr>
      <xdr:spPr>
        <a:xfrm>
          <a:off x="2393315" y="1645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40640</xdr:rowOff>
    </xdr:from>
    <xdr:to xmlns:xdr="http://schemas.openxmlformats.org/drawingml/2006/spreadsheetDrawing">
      <xdr:col>10</xdr:col>
      <xdr:colOff>165100</xdr:colOff>
      <xdr:row>95</xdr:row>
      <xdr:rowOff>141605</xdr:rowOff>
    </xdr:to>
    <xdr:sp macro="" textlink="">
      <xdr:nvSpPr>
        <xdr:cNvPr id="266" name="楕円 265"/>
        <xdr:cNvSpPr/>
      </xdr:nvSpPr>
      <xdr:spPr>
        <a:xfrm>
          <a:off x="1778000" y="15985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158115</xdr:rowOff>
    </xdr:from>
    <xdr:ext cx="534670" cy="258445"/>
    <xdr:sp macro="" textlink="">
      <xdr:nvSpPr>
        <xdr:cNvPr id="267" name="テキスト ボックス 266"/>
        <xdr:cNvSpPr txBox="1"/>
      </xdr:nvSpPr>
      <xdr:spPr>
        <a:xfrm>
          <a:off x="1580515" y="15760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79375</xdr:rowOff>
    </xdr:from>
    <xdr:to xmlns:xdr="http://schemas.openxmlformats.org/drawingml/2006/spreadsheetDrawing">
      <xdr:col>6</xdr:col>
      <xdr:colOff>38100</xdr:colOff>
      <xdr:row>96</xdr:row>
      <xdr:rowOff>9525</xdr:rowOff>
    </xdr:to>
    <xdr:sp macro="" textlink="">
      <xdr:nvSpPr>
        <xdr:cNvPr id="268" name="楕円 267"/>
        <xdr:cNvSpPr/>
      </xdr:nvSpPr>
      <xdr:spPr>
        <a:xfrm>
          <a:off x="984250" y="16024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26035</xdr:rowOff>
    </xdr:from>
    <xdr:ext cx="534035" cy="259080"/>
    <xdr:sp macro="" textlink="">
      <xdr:nvSpPr>
        <xdr:cNvPr id="269" name="テキスト ボックス 268"/>
        <xdr:cNvSpPr txBox="1"/>
      </xdr:nvSpPr>
      <xdr:spPr>
        <a:xfrm>
          <a:off x="786765" y="15799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70" name="正方形/長方形 269"/>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71" name="正方形/長方形 270"/>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73" name="正方形/長方形 272"/>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75" name="正方形/長方形 274"/>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7" name="正方形/長方形 276"/>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250" cy="220345"/>
    <xdr:sp macro="" textlink="">
      <xdr:nvSpPr>
        <xdr:cNvPr id="278" name="テキスト ボックス 277"/>
        <xdr:cNvSpPr txBox="1"/>
      </xdr:nvSpPr>
      <xdr:spPr>
        <a:xfrm>
          <a:off x="5918200" y="45358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9" name="直線コネクタ 278"/>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96520</xdr:rowOff>
    </xdr:from>
    <xdr:to xmlns:xdr="http://schemas.openxmlformats.org/drawingml/2006/spreadsheetDrawing">
      <xdr:col>59</xdr:col>
      <xdr:colOff>50800</xdr:colOff>
      <xdr:row>39</xdr:row>
      <xdr:rowOff>96520</xdr:rowOff>
    </xdr:to>
    <xdr:cxnSp macro="">
      <xdr:nvCxnSpPr>
        <xdr:cNvPr id="280" name="直線コネクタ 279"/>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125730</xdr:rowOff>
    </xdr:from>
    <xdr:ext cx="248285" cy="252730"/>
    <xdr:sp macro="" textlink="">
      <xdr:nvSpPr>
        <xdr:cNvPr id="281" name="テキスト ボックス 280"/>
        <xdr:cNvSpPr txBox="1"/>
      </xdr:nvSpPr>
      <xdr:spPr>
        <a:xfrm>
          <a:off x="5726430" y="649986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112395</xdr:rowOff>
    </xdr:from>
    <xdr:to xmlns:xdr="http://schemas.openxmlformats.org/drawingml/2006/spreadsheetDrawing">
      <xdr:col>59</xdr:col>
      <xdr:colOff>50800</xdr:colOff>
      <xdr:row>37</xdr:row>
      <xdr:rowOff>112395</xdr:rowOff>
    </xdr:to>
    <xdr:cxnSp macro="">
      <xdr:nvCxnSpPr>
        <xdr:cNvPr id="282" name="直線コネクタ 281"/>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140970</xdr:rowOff>
    </xdr:from>
    <xdr:ext cx="466725" cy="252730"/>
    <xdr:sp macro="" textlink="">
      <xdr:nvSpPr>
        <xdr:cNvPr id="283" name="テキスト ボックス 282"/>
        <xdr:cNvSpPr txBox="1"/>
      </xdr:nvSpPr>
      <xdr:spPr>
        <a:xfrm>
          <a:off x="5527040" y="617982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128905</xdr:rowOff>
    </xdr:from>
    <xdr:to xmlns:xdr="http://schemas.openxmlformats.org/drawingml/2006/spreadsheetDrawing">
      <xdr:col>59</xdr:col>
      <xdr:colOff>50800</xdr:colOff>
      <xdr:row>35</xdr:row>
      <xdr:rowOff>128905</xdr:rowOff>
    </xdr:to>
    <xdr:cxnSp macro="">
      <xdr:nvCxnSpPr>
        <xdr:cNvPr id="284" name="直線コネクタ 283"/>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156845</xdr:rowOff>
    </xdr:from>
    <xdr:ext cx="466725" cy="253365"/>
    <xdr:sp macro="" textlink="">
      <xdr:nvSpPr>
        <xdr:cNvPr id="285" name="テキスト ボックス 284"/>
        <xdr:cNvSpPr txBox="1"/>
      </xdr:nvSpPr>
      <xdr:spPr>
        <a:xfrm>
          <a:off x="5527040" y="586041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144780</xdr:rowOff>
    </xdr:from>
    <xdr:to xmlns:xdr="http://schemas.openxmlformats.org/drawingml/2006/spreadsheetDrawing">
      <xdr:col>59</xdr:col>
      <xdr:colOff>50800</xdr:colOff>
      <xdr:row>33</xdr:row>
      <xdr:rowOff>144780</xdr:rowOff>
    </xdr:to>
    <xdr:cxnSp macro="">
      <xdr:nvCxnSpPr>
        <xdr:cNvPr id="286" name="直線コネクタ 285"/>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5715</xdr:rowOff>
    </xdr:from>
    <xdr:ext cx="466725" cy="253365"/>
    <xdr:sp macro="" textlink="">
      <xdr:nvSpPr>
        <xdr:cNvPr id="287" name="テキスト ボックス 286"/>
        <xdr:cNvSpPr txBox="1"/>
      </xdr:nvSpPr>
      <xdr:spPr>
        <a:xfrm>
          <a:off x="5527040" y="554164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161290</xdr:rowOff>
    </xdr:from>
    <xdr:to xmlns:xdr="http://schemas.openxmlformats.org/drawingml/2006/spreadsheetDrawing">
      <xdr:col>59</xdr:col>
      <xdr:colOff>50800</xdr:colOff>
      <xdr:row>31</xdr:row>
      <xdr:rowOff>161290</xdr:rowOff>
    </xdr:to>
    <xdr:cxnSp macro="">
      <xdr:nvCxnSpPr>
        <xdr:cNvPr id="288" name="直線コネクタ 287"/>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21590</xdr:rowOff>
    </xdr:from>
    <xdr:ext cx="466725" cy="252730"/>
    <xdr:sp macro="" textlink="">
      <xdr:nvSpPr>
        <xdr:cNvPr id="289" name="テキスト ボックス 288"/>
        <xdr:cNvSpPr txBox="1"/>
      </xdr:nvSpPr>
      <xdr:spPr>
        <a:xfrm>
          <a:off x="5527040" y="522224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90" name="直線コネクタ 289"/>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37465</xdr:rowOff>
    </xdr:from>
    <xdr:ext cx="466725" cy="253365"/>
    <xdr:sp macro="" textlink="">
      <xdr:nvSpPr>
        <xdr:cNvPr id="291" name="テキスト ボックス 290"/>
        <xdr:cNvSpPr txBox="1"/>
      </xdr:nvSpPr>
      <xdr:spPr>
        <a:xfrm>
          <a:off x="5527040" y="49028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92" name="直線コネクタ 291"/>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53340</xdr:rowOff>
    </xdr:from>
    <xdr:ext cx="466725" cy="252730"/>
    <xdr:sp macro="" textlink="">
      <xdr:nvSpPr>
        <xdr:cNvPr id="293" name="テキスト ボックス 292"/>
        <xdr:cNvSpPr txBox="1"/>
      </xdr:nvSpPr>
      <xdr:spPr>
        <a:xfrm>
          <a:off x="5527040" y="45834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94"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34925</xdr:rowOff>
    </xdr:from>
    <xdr:to xmlns:xdr="http://schemas.openxmlformats.org/drawingml/2006/spreadsheetDrawing">
      <xdr:col>54</xdr:col>
      <xdr:colOff>171450</xdr:colOff>
      <xdr:row>39</xdr:row>
      <xdr:rowOff>30480</xdr:rowOff>
    </xdr:to>
    <xdr:cxnSp macro="">
      <xdr:nvCxnSpPr>
        <xdr:cNvPr id="295" name="直線コネクタ 294"/>
        <xdr:cNvCxnSpPr/>
      </xdr:nvCxnSpPr>
      <xdr:spPr>
        <a:xfrm flipV="1">
          <a:off x="9429750" y="523557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34290</xdr:rowOff>
    </xdr:from>
    <xdr:ext cx="377825" cy="252730"/>
    <xdr:sp macro="" textlink="">
      <xdr:nvSpPr>
        <xdr:cNvPr id="296" name="労働費最小値テキスト"/>
        <xdr:cNvSpPr txBox="1"/>
      </xdr:nvSpPr>
      <xdr:spPr>
        <a:xfrm>
          <a:off x="9480550" y="6576060"/>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30480</xdr:rowOff>
    </xdr:from>
    <xdr:to xmlns:xdr="http://schemas.openxmlformats.org/drawingml/2006/spreadsheetDrawing">
      <xdr:col>55</xdr:col>
      <xdr:colOff>88900</xdr:colOff>
      <xdr:row>39</xdr:row>
      <xdr:rowOff>30480</xdr:rowOff>
    </xdr:to>
    <xdr:cxnSp macro="">
      <xdr:nvCxnSpPr>
        <xdr:cNvPr id="297" name="直線コネクタ 296"/>
        <xdr:cNvCxnSpPr/>
      </xdr:nvCxnSpPr>
      <xdr:spPr>
        <a:xfrm>
          <a:off x="9359900" y="6572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150495</xdr:rowOff>
    </xdr:from>
    <xdr:ext cx="469265" cy="253365"/>
    <xdr:sp macro="" textlink="">
      <xdr:nvSpPr>
        <xdr:cNvPr id="298" name="労働費最大値テキスト"/>
        <xdr:cNvSpPr txBox="1"/>
      </xdr:nvSpPr>
      <xdr:spPr>
        <a:xfrm>
          <a:off x="9480550" y="501586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34925</xdr:rowOff>
    </xdr:from>
    <xdr:to xmlns:xdr="http://schemas.openxmlformats.org/drawingml/2006/spreadsheetDrawing">
      <xdr:col>55</xdr:col>
      <xdr:colOff>88900</xdr:colOff>
      <xdr:row>31</xdr:row>
      <xdr:rowOff>34925</xdr:rowOff>
    </xdr:to>
    <xdr:cxnSp macro="">
      <xdr:nvCxnSpPr>
        <xdr:cNvPr id="299" name="直線コネクタ 298"/>
        <xdr:cNvCxnSpPr/>
      </xdr:nvCxnSpPr>
      <xdr:spPr>
        <a:xfrm>
          <a:off x="9359900" y="5235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133985</xdr:rowOff>
    </xdr:from>
    <xdr:to xmlns:xdr="http://schemas.openxmlformats.org/drawingml/2006/spreadsheetDrawing">
      <xdr:col>55</xdr:col>
      <xdr:colOff>0</xdr:colOff>
      <xdr:row>39</xdr:row>
      <xdr:rowOff>17780</xdr:rowOff>
    </xdr:to>
    <xdr:cxnSp macro="">
      <xdr:nvCxnSpPr>
        <xdr:cNvPr id="300" name="直線コネクタ 299"/>
        <xdr:cNvCxnSpPr/>
      </xdr:nvCxnSpPr>
      <xdr:spPr>
        <a:xfrm>
          <a:off x="8686800" y="6508115"/>
          <a:ext cx="7429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120650</xdr:rowOff>
    </xdr:from>
    <xdr:ext cx="377825" cy="253365"/>
    <xdr:sp macro="" textlink="">
      <xdr:nvSpPr>
        <xdr:cNvPr id="301" name="労働費平均値テキスト"/>
        <xdr:cNvSpPr txBox="1"/>
      </xdr:nvSpPr>
      <xdr:spPr>
        <a:xfrm>
          <a:off x="9480550" y="6159500"/>
          <a:ext cx="377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98425</xdr:rowOff>
    </xdr:from>
    <xdr:to xmlns:xdr="http://schemas.openxmlformats.org/drawingml/2006/spreadsheetDrawing">
      <xdr:col>55</xdr:col>
      <xdr:colOff>50800</xdr:colOff>
      <xdr:row>38</xdr:row>
      <xdr:rowOff>30480</xdr:rowOff>
    </xdr:to>
    <xdr:sp macro="" textlink="">
      <xdr:nvSpPr>
        <xdr:cNvPr id="302" name="フローチャート: 判断 301"/>
        <xdr:cNvSpPr/>
      </xdr:nvSpPr>
      <xdr:spPr>
        <a:xfrm>
          <a:off x="9398000" y="63049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133985</xdr:rowOff>
    </xdr:from>
    <xdr:to xmlns:xdr="http://schemas.openxmlformats.org/drawingml/2006/spreadsheetDrawing">
      <xdr:col>50</xdr:col>
      <xdr:colOff>114300</xdr:colOff>
      <xdr:row>38</xdr:row>
      <xdr:rowOff>139065</xdr:rowOff>
    </xdr:to>
    <xdr:cxnSp macro="">
      <xdr:nvCxnSpPr>
        <xdr:cNvPr id="303" name="直線コネクタ 302"/>
        <xdr:cNvCxnSpPr/>
      </xdr:nvCxnSpPr>
      <xdr:spPr>
        <a:xfrm flipV="1">
          <a:off x="7886700" y="650811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133350</xdr:rowOff>
    </xdr:from>
    <xdr:to xmlns:xdr="http://schemas.openxmlformats.org/drawingml/2006/spreadsheetDrawing">
      <xdr:col>50</xdr:col>
      <xdr:colOff>165100</xdr:colOff>
      <xdr:row>38</xdr:row>
      <xdr:rowOff>64770</xdr:rowOff>
    </xdr:to>
    <xdr:sp macro="" textlink="">
      <xdr:nvSpPr>
        <xdr:cNvPr id="304" name="フローチャート: 判断 303"/>
        <xdr:cNvSpPr/>
      </xdr:nvSpPr>
      <xdr:spPr>
        <a:xfrm>
          <a:off x="8636000" y="6339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81280</xdr:rowOff>
    </xdr:from>
    <xdr:ext cx="378460" cy="253365"/>
    <xdr:sp macro="" textlink="">
      <xdr:nvSpPr>
        <xdr:cNvPr id="305" name="テキスト ボックス 304"/>
        <xdr:cNvSpPr txBox="1"/>
      </xdr:nvSpPr>
      <xdr:spPr>
        <a:xfrm>
          <a:off x="8516620" y="61201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119380</xdr:rowOff>
    </xdr:from>
    <xdr:to xmlns:xdr="http://schemas.openxmlformats.org/drawingml/2006/spreadsheetDrawing">
      <xdr:col>45</xdr:col>
      <xdr:colOff>171450</xdr:colOff>
      <xdr:row>38</xdr:row>
      <xdr:rowOff>139065</xdr:rowOff>
    </xdr:to>
    <xdr:cxnSp macro="">
      <xdr:nvCxnSpPr>
        <xdr:cNvPr id="306" name="直線コネクタ 305"/>
        <xdr:cNvCxnSpPr/>
      </xdr:nvCxnSpPr>
      <xdr:spPr>
        <a:xfrm>
          <a:off x="7080250" y="6493510"/>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125095</xdr:rowOff>
    </xdr:from>
    <xdr:to xmlns:xdr="http://schemas.openxmlformats.org/drawingml/2006/spreadsheetDrawing">
      <xdr:col>46</xdr:col>
      <xdr:colOff>38100</xdr:colOff>
      <xdr:row>38</xdr:row>
      <xdr:rowOff>56515</xdr:rowOff>
    </xdr:to>
    <xdr:sp macro="" textlink="">
      <xdr:nvSpPr>
        <xdr:cNvPr id="307" name="フローチャート: 判断 306"/>
        <xdr:cNvSpPr/>
      </xdr:nvSpPr>
      <xdr:spPr>
        <a:xfrm>
          <a:off x="7842250" y="63315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73025</xdr:rowOff>
    </xdr:from>
    <xdr:ext cx="378460" cy="253365"/>
    <xdr:sp macro="" textlink="">
      <xdr:nvSpPr>
        <xdr:cNvPr id="308" name="テキスト ボックス 307"/>
        <xdr:cNvSpPr txBox="1"/>
      </xdr:nvSpPr>
      <xdr:spPr>
        <a:xfrm>
          <a:off x="7715250" y="61118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119380</xdr:rowOff>
    </xdr:from>
    <xdr:to xmlns:xdr="http://schemas.openxmlformats.org/drawingml/2006/spreadsheetDrawing">
      <xdr:col>41</xdr:col>
      <xdr:colOff>50800</xdr:colOff>
      <xdr:row>38</xdr:row>
      <xdr:rowOff>131445</xdr:rowOff>
    </xdr:to>
    <xdr:cxnSp macro="">
      <xdr:nvCxnSpPr>
        <xdr:cNvPr id="309" name="直線コネクタ 308"/>
        <xdr:cNvCxnSpPr/>
      </xdr:nvCxnSpPr>
      <xdr:spPr>
        <a:xfrm flipV="1">
          <a:off x="6286500" y="649351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93345</xdr:rowOff>
    </xdr:from>
    <xdr:to xmlns:xdr="http://schemas.openxmlformats.org/drawingml/2006/spreadsheetDrawing">
      <xdr:col>41</xdr:col>
      <xdr:colOff>101600</xdr:colOff>
      <xdr:row>38</xdr:row>
      <xdr:rowOff>24765</xdr:rowOff>
    </xdr:to>
    <xdr:sp macro="" textlink="">
      <xdr:nvSpPr>
        <xdr:cNvPr id="310" name="フローチャート: 判断 309"/>
        <xdr:cNvSpPr/>
      </xdr:nvSpPr>
      <xdr:spPr>
        <a:xfrm>
          <a:off x="7029450" y="6299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40640</xdr:rowOff>
    </xdr:from>
    <xdr:ext cx="378460" cy="253365"/>
    <xdr:sp macro="" textlink="">
      <xdr:nvSpPr>
        <xdr:cNvPr id="311" name="テキスト ボックス 310"/>
        <xdr:cNvSpPr txBox="1"/>
      </xdr:nvSpPr>
      <xdr:spPr>
        <a:xfrm>
          <a:off x="6910070" y="60794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71120</xdr:rowOff>
    </xdr:from>
    <xdr:to xmlns:xdr="http://schemas.openxmlformats.org/drawingml/2006/spreadsheetDrawing">
      <xdr:col>36</xdr:col>
      <xdr:colOff>165100</xdr:colOff>
      <xdr:row>38</xdr:row>
      <xdr:rowOff>2540</xdr:rowOff>
    </xdr:to>
    <xdr:sp macro="" textlink="">
      <xdr:nvSpPr>
        <xdr:cNvPr id="312" name="フローチャート: 判断 311"/>
        <xdr:cNvSpPr/>
      </xdr:nvSpPr>
      <xdr:spPr>
        <a:xfrm>
          <a:off x="6235700" y="6277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18415</xdr:rowOff>
    </xdr:from>
    <xdr:ext cx="378460" cy="253365"/>
    <xdr:sp macro="" textlink="">
      <xdr:nvSpPr>
        <xdr:cNvPr id="313" name="テキスト ボックス 312"/>
        <xdr:cNvSpPr txBox="1"/>
      </xdr:nvSpPr>
      <xdr:spPr>
        <a:xfrm>
          <a:off x="6116320" y="60572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14" name="テキスト ボックス 313"/>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15" name="テキスト ボックス 314"/>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16" name="テキスト ボックス 315"/>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61365" cy="253365"/>
    <xdr:sp macro="" textlink="">
      <xdr:nvSpPr>
        <xdr:cNvPr id="317" name="テキスト ボックス 316"/>
        <xdr:cNvSpPr txBox="1"/>
      </xdr:nvSpPr>
      <xdr:spPr>
        <a:xfrm>
          <a:off x="6908800"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8" name="テキスト ボックス 317"/>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135890</xdr:rowOff>
    </xdr:from>
    <xdr:to xmlns:xdr="http://schemas.openxmlformats.org/drawingml/2006/spreadsheetDrawing">
      <xdr:col>55</xdr:col>
      <xdr:colOff>50800</xdr:colOff>
      <xdr:row>39</xdr:row>
      <xdr:rowOff>67945</xdr:rowOff>
    </xdr:to>
    <xdr:sp macro="" textlink="">
      <xdr:nvSpPr>
        <xdr:cNvPr id="319" name="楕円 318"/>
        <xdr:cNvSpPr/>
      </xdr:nvSpPr>
      <xdr:spPr>
        <a:xfrm>
          <a:off x="9398000" y="65100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52705</xdr:rowOff>
    </xdr:from>
    <xdr:ext cx="377825" cy="252730"/>
    <xdr:sp macro="" textlink="">
      <xdr:nvSpPr>
        <xdr:cNvPr id="320" name="労働費該当値テキスト"/>
        <xdr:cNvSpPr txBox="1"/>
      </xdr:nvSpPr>
      <xdr:spPr>
        <a:xfrm>
          <a:off x="9480550" y="642683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84455</xdr:rowOff>
    </xdr:from>
    <xdr:to xmlns:xdr="http://schemas.openxmlformats.org/drawingml/2006/spreadsheetDrawing">
      <xdr:col>50</xdr:col>
      <xdr:colOff>165100</xdr:colOff>
      <xdr:row>39</xdr:row>
      <xdr:rowOff>16510</xdr:rowOff>
    </xdr:to>
    <xdr:sp macro="" textlink="">
      <xdr:nvSpPr>
        <xdr:cNvPr id="321" name="楕円 320"/>
        <xdr:cNvSpPr/>
      </xdr:nvSpPr>
      <xdr:spPr>
        <a:xfrm>
          <a:off x="8636000" y="64585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6985</xdr:rowOff>
    </xdr:from>
    <xdr:ext cx="378460" cy="253365"/>
    <xdr:sp macro="" textlink="">
      <xdr:nvSpPr>
        <xdr:cNvPr id="322" name="テキスト ボックス 321"/>
        <xdr:cNvSpPr txBox="1"/>
      </xdr:nvSpPr>
      <xdr:spPr>
        <a:xfrm>
          <a:off x="8516620" y="65487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89535</xdr:rowOff>
    </xdr:from>
    <xdr:to xmlns:xdr="http://schemas.openxmlformats.org/drawingml/2006/spreadsheetDrawing">
      <xdr:col>46</xdr:col>
      <xdr:colOff>38100</xdr:colOff>
      <xdr:row>39</xdr:row>
      <xdr:rowOff>20955</xdr:rowOff>
    </xdr:to>
    <xdr:sp macro="" textlink="">
      <xdr:nvSpPr>
        <xdr:cNvPr id="323" name="楕円 322"/>
        <xdr:cNvSpPr/>
      </xdr:nvSpPr>
      <xdr:spPr>
        <a:xfrm>
          <a:off x="7842250" y="64636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39</xdr:row>
      <xdr:rowOff>12700</xdr:rowOff>
    </xdr:from>
    <xdr:ext cx="378460" cy="252730"/>
    <xdr:sp macro="" textlink="">
      <xdr:nvSpPr>
        <xdr:cNvPr id="324" name="テキスト ボックス 323"/>
        <xdr:cNvSpPr txBox="1"/>
      </xdr:nvSpPr>
      <xdr:spPr>
        <a:xfrm>
          <a:off x="7715250" y="65544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70485</xdr:rowOff>
    </xdr:from>
    <xdr:to xmlns:xdr="http://schemas.openxmlformats.org/drawingml/2006/spreadsheetDrawing">
      <xdr:col>41</xdr:col>
      <xdr:colOff>101600</xdr:colOff>
      <xdr:row>39</xdr:row>
      <xdr:rowOff>1905</xdr:rowOff>
    </xdr:to>
    <xdr:sp macro="" textlink="">
      <xdr:nvSpPr>
        <xdr:cNvPr id="325" name="楕円 324"/>
        <xdr:cNvSpPr/>
      </xdr:nvSpPr>
      <xdr:spPr>
        <a:xfrm>
          <a:off x="7029450" y="6444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161290</xdr:rowOff>
    </xdr:from>
    <xdr:ext cx="378460" cy="252730"/>
    <xdr:sp macro="" textlink="">
      <xdr:nvSpPr>
        <xdr:cNvPr id="326" name="テキスト ボックス 325"/>
        <xdr:cNvSpPr txBox="1"/>
      </xdr:nvSpPr>
      <xdr:spPr>
        <a:xfrm>
          <a:off x="6910070" y="65354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81915</xdr:rowOff>
    </xdr:from>
    <xdr:to xmlns:xdr="http://schemas.openxmlformats.org/drawingml/2006/spreadsheetDrawing">
      <xdr:col>36</xdr:col>
      <xdr:colOff>165100</xdr:colOff>
      <xdr:row>39</xdr:row>
      <xdr:rowOff>13970</xdr:rowOff>
    </xdr:to>
    <xdr:sp macro="" textlink="">
      <xdr:nvSpPr>
        <xdr:cNvPr id="327" name="楕円 326"/>
        <xdr:cNvSpPr/>
      </xdr:nvSpPr>
      <xdr:spPr>
        <a:xfrm>
          <a:off x="6235700" y="6456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5080</xdr:rowOff>
    </xdr:from>
    <xdr:ext cx="378460" cy="253365"/>
    <xdr:sp macro="" textlink="">
      <xdr:nvSpPr>
        <xdr:cNvPr id="328" name="テキスト ボックス 327"/>
        <xdr:cNvSpPr txBox="1"/>
      </xdr:nvSpPr>
      <xdr:spPr>
        <a:xfrm>
          <a:off x="6116320" y="65468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9" name="正方形/長方形 328"/>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30" name="正方形/長方形 329"/>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31" name="正方形/長方形 330"/>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32" name="正方形/長方形 331"/>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33" name="正方形/長方形 332"/>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34" name="正方形/長方形 333"/>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35" name="正方形/長方形 334"/>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6" name="正方形/長方形 335"/>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250" cy="220345"/>
    <xdr:sp macro="" textlink="">
      <xdr:nvSpPr>
        <xdr:cNvPr id="337" name="テキスト ボックス 336"/>
        <xdr:cNvSpPr txBox="1"/>
      </xdr:nvSpPr>
      <xdr:spPr>
        <a:xfrm>
          <a:off x="5918200" y="78886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8" name="直線コネクタ 337"/>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39" name="直線コネクタ 338"/>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8285" cy="252730"/>
    <xdr:sp macro="" textlink="">
      <xdr:nvSpPr>
        <xdr:cNvPr id="340" name="テキスト ボックス 339"/>
        <xdr:cNvSpPr txBox="1"/>
      </xdr:nvSpPr>
      <xdr:spPr>
        <a:xfrm>
          <a:off x="5726430" y="972439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41" name="直線コネクタ 340"/>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53340</xdr:rowOff>
    </xdr:from>
    <xdr:ext cx="530860" cy="252730"/>
    <xdr:sp macro="" textlink="">
      <xdr:nvSpPr>
        <xdr:cNvPr id="342" name="テキスト ボックス 341"/>
        <xdr:cNvSpPr txBox="1"/>
      </xdr:nvSpPr>
      <xdr:spPr>
        <a:xfrm>
          <a:off x="5481955" y="927735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43" name="直線コネクタ 342"/>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109220</xdr:rowOff>
    </xdr:from>
    <xdr:ext cx="530860" cy="252730"/>
    <xdr:sp macro="" textlink="">
      <xdr:nvSpPr>
        <xdr:cNvPr id="344" name="テキスト ボックス 343"/>
        <xdr:cNvSpPr txBox="1"/>
      </xdr:nvSpPr>
      <xdr:spPr>
        <a:xfrm>
          <a:off x="5481955" y="883031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45" name="直線コネクタ 344"/>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165100</xdr:rowOff>
    </xdr:from>
    <xdr:ext cx="530860" cy="252730"/>
    <xdr:sp macro="" textlink="">
      <xdr:nvSpPr>
        <xdr:cNvPr id="346" name="テキスト ボックス 345"/>
        <xdr:cNvSpPr txBox="1"/>
      </xdr:nvSpPr>
      <xdr:spPr>
        <a:xfrm>
          <a:off x="5481955" y="838327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7" name="直線コネクタ 346"/>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30860" cy="252730"/>
    <xdr:sp macro="" textlink="">
      <xdr:nvSpPr>
        <xdr:cNvPr id="348" name="テキスト ボックス 347"/>
        <xdr:cNvSpPr txBox="1"/>
      </xdr:nvSpPr>
      <xdr:spPr>
        <a:xfrm>
          <a:off x="5481955" y="793623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9"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162560</xdr:rowOff>
    </xdr:from>
    <xdr:to xmlns:xdr="http://schemas.openxmlformats.org/drawingml/2006/spreadsheetDrawing">
      <xdr:col>54</xdr:col>
      <xdr:colOff>171450</xdr:colOff>
      <xdr:row>58</xdr:row>
      <xdr:rowOff>123825</xdr:rowOff>
    </xdr:to>
    <xdr:cxnSp macro="">
      <xdr:nvCxnSpPr>
        <xdr:cNvPr id="350" name="直線コネクタ 349"/>
        <xdr:cNvCxnSpPr/>
      </xdr:nvCxnSpPr>
      <xdr:spPr>
        <a:xfrm flipV="1">
          <a:off x="9429750" y="8716010"/>
          <a:ext cx="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127635</xdr:rowOff>
    </xdr:from>
    <xdr:ext cx="377825" cy="252730"/>
    <xdr:sp macro="" textlink="">
      <xdr:nvSpPr>
        <xdr:cNvPr id="351" name="農林水産業費最小値テキスト"/>
        <xdr:cNvSpPr txBox="1"/>
      </xdr:nvSpPr>
      <xdr:spPr>
        <a:xfrm>
          <a:off x="9480550" y="985456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123825</xdr:rowOff>
    </xdr:from>
    <xdr:to xmlns:xdr="http://schemas.openxmlformats.org/drawingml/2006/spreadsheetDrawing">
      <xdr:col>55</xdr:col>
      <xdr:colOff>88900</xdr:colOff>
      <xdr:row>58</xdr:row>
      <xdr:rowOff>123825</xdr:rowOff>
    </xdr:to>
    <xdr:cxnSp macro="">
      <xdr:nvCxnSpPr>
        <xdr:cNvPr id="352" name="直線コネクタ 351"/>
        <xdr:cNvCxnSpPr/>
      </xdr:nvCxnSpPr>
      <xdr:spPr>
        <a:xfrm>
          <a:off x="9359900" y="9850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109855</xdr:rowOff>
    </xdr:from>
    <xdr:ext cx="534035" cy="252730"/>
    <xdr:sp macro="" textlink="">
      <xdr:nvSpPr>
        <xdr:cNvPr id="353" name="農林水産業費最大値テキスト"/>
        <xdr:cNvSpPr txBox="1"/>
      </xdr:nvSpPr>
      <xdr:spPr>
        <a:xfrm>
          <a:off x="9480550" y="849566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162560</xdr:rowOff>
    </xdr:from>
    <xdr:to xmlns:xdr="http://schemas.openxmlformats.org/drawingml/2006/spreadsheetDrawing">
      <xdr:col>55</xdr:col>
      <xdr:colOff>88900</xdr:colOff>
      <xdr:row>51</xdr:row>
      <xdr:rowOff>162560</xdr:rowOff>
    </xdr:to>
    <xdr:cxnSp macro="">
      <xdr:nvCxnSpPr>
        <xdr:cNvPr id="354" name="直線コネクタ 353"/>
        <xdr:cNvCxnSpPr/>
      </xdr:nvCxnSpPr>
      <xdr:spPr>
        <a:xfrm>
          <a:off x="9359900" y="8716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59055</xdr:rowOff>
    </xdr:from>
    <xdr:to xmlns:xdr="http://schemas.openxmlformats.org/drawingml/2006/spreadsheetDrawing">
      <xdr:col>55</xdr:col>
      <xdr:colOff>0</xdr:colOff>
      <xdr:row>58</xdr:row>
      <xdr:rowOff>64770</xdr:rowOff>
    </xdr:to>
    <xdr:cxnSp macro="">
      <xdr:nvCxnSpPr>
        <xdr:cNvPr id="355" name="直線コネクタ 354"/>
        <xdr:cNvCxnSpPr/>
      </xdr:nvCxnSpPr>
      <xdr:spPr>
        <a:xfrm>
          <a:off x="8686800" y="978598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62230</xdr:rowOff>
    </xdr:from>
    <xdr:ext cx="469265" cy="253365"/>
    <xdr:sp macro="" textlink="">
      <xdr:nvSpPr>
        <xdr:cNvPr id="356" name="農林水産業費平均値テキスト"/>
        <xdr:cNvSpPr txBox="1"/>
      </xdr:nvSpPr>
      <xdr:spPr>
        <a:xfrm>
          <a:off x="9480550" y="9453880"/>
          <a:ext cx="469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40005</xdr:rowOff>
    </xdr:from>
    <xdr:to xmlns:xdr="http://schemas.openxmlformats.org/drawingml/2006/spreadsheetDrawing">
      <xdr:col>55</xdr:col>
      <xdr:colOff>50800</xdr:colOff>
      <xdr:row>57</xdr:row>
      <xdr:rowOff>140335</xdr:rowOff>
    </xdr:to>
    <xdr:sp macro="" textlink="">
      <xdr:nvSpPr>
        <xdr:cNvPr id="357" name="フローチャート: 判断 356"/>
        <xdr:cNvSpPr/>
      </xdr:nvSpPr>
      <xdr:spPr>
        <a:xfrm>
          <a:off x="9398000" y="95992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59055</xdr:rowOff>
    </xdr:from>
    <xdr:to xmlns:xdr="http://schemas.openxmlformats.org/drawingml/2006/spreadsheetDrawing">
      <xdr:col>50</xdr:col>
      <xdr:colOff>114300</xdr:colOff>
      <xdr:row>58</xdr:row>
      <xdr:rowOff>78105</xdr:rowOff>
    </xdr:to>
    <xdr:cxnSp macro="">
      <xdr:nvCxnSpPr>
        <xdr:cNvPr id="358" name="直線コネクタ 357"/>
        <xdr:cNvCxnSpPr/>
      </xdr:nvCxnSpPr>
      <xdr:spPr>
        <a:xfrm flipV="1">
          <a:off x="7886700" y="9785985"/>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28575</xdr:rowOff>
    </xdr:from>
    <xdr:to xmlns:xdr="http://schemas.openxmlformats.org/drawingml/2006/spreadsheetDrawing">
      <xdr:col>50</xdr:col>
      <xdr:colOff>165100</xdr:colOff>
      <xdr:row>57</xdr:row>
      <xdr:rowOff>128270</xdr:rowOff>
    </xdr:to>
    <xdr:sp macro="" textlink="">
      <xdr:nvSpPr>
        <xdr:cNvPr id="359" name="フローチャート: 判断 358"/>
        <xdr:cNvSpPr/>
      </xdr:nvSpPr>
      <xdr:spPr>
        <a:xfrm>
          <a:off x="8636000" y="9587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144145</xdr:rowOff>
    </xdr:from>
    <xdr:ext cx="469900" cy="252730"/>
    <xdr:sp macro="" textlink="">
      <xdr:nvSpPr>
        <xdr:cNvPr id="360" name="テキスト ボックス 359"/>
        <xdr:cNvSpPr txBox="1"/>
      </xdr:nvSpPr>
      <xdr:spPr>
        <a:xfrm>
          <a:off x="8470900" y="93681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78105</xdr:rowOff>
    </xdr:from>
    <xdr:to xmlns:xdr="http://schemas.openxmlformats.org/drawingml/2006/spreadsheetDrawing">
      <xdr:col>45</xdr:col>
      <xdr:colOff>171450</xdr:colOff>
      <xdr:row>58</xdr:row>
      <xdr:rowOff>78105</xdr:rowOff>
    </xdr:to>
    <xdr:cxnSp macro="">
      <xdr:nvCxnSpPr>
        <xdr:cNvPr id="361" name="直線コネクタ 360"/>
        <xdr:cNvCxnSpPr/>
      </xdr:nvCxnSpPr>
      <xdr:spPr>
        <a:xfrm>
          <a:off x="7080250" y="980503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31750</xdr:rowOff>
    </xdr:from>
    <xdr:to xmlns:xdr="http://schemas.openxmlformats.org/drawingml/2006/spreadsheetDrawing">
      <xdr:col>46</xdr:col>
      <xdr:colOff>38100</xdr:colOff>
      <xdr:row>57</xdr:row>
      <xdr:rowOff>130810</xdr:rowOff>
    </xdr:to>
    <xdr:sp macro="" textlink="">
      <xdr:nvSpPr>
        <xdr:cNvPr id="362" name="フローチャート: 判断 361"/>
        <xdr:cNvSpPr/>
      </xdr:nvSpPr>
      <xdr:spPr>
        <a:xfrm>
          <a:off x="7842250" y="9591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147320</xdr:rowOff>
    </xdr:from>
    <xdr:ext cx="469900" cy="252730"/>
    <xdr:sp macro="" textlink="">
      <xdr:nvSpPr>
        <xdr:cNvPr id="363" name="テキスト ボックス 362"/>
        <xdr:cNvSpPr txBox="1"/>
      </xdr:nvSpPr>
      <xdr:spPr>
        <a:xfrm>
          <a:off x="7677150" y="93713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78105</xdr:rowOff>
    </xdr:from>
    <xdr:to xmlns:xdr="http://schemas.openxmlformats.org/drawingml/2006/spreadsheetDrawing">
      <xdr:col>41</xdr:col>
      <xdr:colOff>50800</xdr:colOff>
      <xdr:row>58</xdr:row>
      <xdr:rowOff>84455</xdr:rowOff>
    </xdr:to>
    <xdr:cxnSp macro="">
      <xdr:nvCxnSpPr>
        <xdr:cNvPr id="364" name="直線コネクタ 363"/>
        <xdr:cNvCxnSpPr/>
      </xdr:nvCxnSpPr>
      <xdr:spPr>
        <a:xfrm flipV="1">
          <a:off x="6286500" y="980503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22860</xdr:rowOff>
    </xdr:from>
    <xdr:to xmlns:xdr="http://schemas.openxmlformats.org/drawingml/2006/spreadsheetDrawing">
      <xdr:col>41</xdr:col>
      <xdr:colOff>101600</xdr:colOff>
      <xdr:row>57</xdr:row>
      <xdr:rowOff>122555</xdr:rowOff>
    </xdr:to>
    <xdr:sp macro="" textlink="">
      <xdr:nvSpPr>
        <xdr:cNvPr id="365" name="フローチャート: 判断 364"/>
        <xdr:cNvSpPr/>
      </xdr:nvSpPr>
      <xdr:spPr>
        <a:xfrm>
          <a:off x="7029450" y="95821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138430</xdr:rowOff>
    </xdr:from>
    <xdr:ext cx="469900" cy="253365"/>
    <xdr:sp macro="" textlink="">
      <xdr:nvSpPr>
        <xdr:cNvPr id="366" name="テキスト ボックス 365"/>
        <xdr:cNvSpPr txBox="1"/>
      </xdr:nvSpPr>
      <xdr:spPr>
        <a:xfrm>
          <a:off x="6864350" y="93624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30480</xdr:rowOff>
    </xdr:from>
    <xdr:to xmlns:xdr="http://schemas.openxmlformats.org/drawingml/2006/spreadsheetDrawing">
      <xdr:col>36</xdr:col>
      <xdr:colOff>165100</xdr:colOff>
      <xdr:row>57</xdr:row>
      <xdr:rowOff>129540</xdr:rowOff>
    </xdr:to>
    <xdr:sp macro="" textlink="">
      <xdr:nvSpPr>
        <xdr:cNvPr id="367" name="フローチャート: 判断 366"/>
        <xdr:cNvSpPr/>
      </xdr:nvSpPr>
      <xdr:spPr>
        <a:xfrm>
          <a:off x="6235700" y="9589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146050</xdr:rowOff>
    </xdr:from>
    <xdr:ext cx="469900" cy="252730"/>
    <xdr:sp macro="" textlink="">
      <xdr:nvSpPr>
        <xdr:cNvPr id="368" name="テキスト ボックス 367"/>
        <xdr:cNvSpPr txBox="1"/>
      </xdr:nvSpPr>
      <xdr:spPr>
        <a:xfrm>
          <a:off x="6070600" y="93700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9" name="テキスト ボックス 368"/>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70" name="テキスト ボックス 369"/>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71" name="テキスト ボックス 370"/>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61365" cy="253365"/>
    <xdr:sp macro="" textlink="">
      <xdr:nvSpPr>
        <xdr:cNvPr id="372" name="テキスト ボックス 371"/>
        <xdr:cNvSpPr txBox="1"/>
      </xdr:nvSpPr>
      <xdr:spPr>
        <a:xfrm>
          <a:off x="6908800"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73" name="テキスト ボックス 372"/>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114935</xdr:rowOff>
    </xdr:to>
    <xdr:sp macro="" textlink="">
      <xdr:nvSpPr>
        <xdr:cNvPr id="374" name="楕円 373"/>
        <xdr:cNvSpPr/>
      </xdr:nvSpPr>
      <xdr:spPr>
        <a:xfrm>
          <a:off x="9398000" y="97428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99695</xdr:rowOff>
    </xdr:from>
    <xdr:ext cx="469265" cy="252730"/>
    <xdr:sp macro="" textlink="">
      <xdr:nvSpPr>
        <xdr:cNvPr id="375" name="農林水産業費該当値テキスト"/>
        <xdr:cNvSpPr txBox="1"/>
      </xdr:nvSpPr>
      <xdr:spPr>
        <a:xfrm>
          <a:off x="9480550" y="9658985"/>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8890</xdr:rowOff>
    </xdr:from>
    <xdr:to xmlns:xdr="http://schemas.openxmlformats.org/drawingml/2006/spreadsheetDrawing">
      <xdr:col>50</xdr:col>
      <xdr:colOff>165100</xdr:colOff>
      <xdr:row>58</xdr:row>
      <xdr:rowOff>108585</xdr:rowOff>
    </xdr:to>
    <xdr:sp macro="" textlink="">
      <xdr:nvSpPr>
        <xdr:cNvPr id="376" name="楕円 375"/>
        <xdr:cNvSpPr/>
      </xdr:nvSpPr>
      <xdr:spPr>
        <a:xfrm>
          <a:off x="8636000" y="9735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99695</xdr:rowOff>
    </xdr:from>
    <xdr:ext cx="469900" cy="252730"/>
    <xdr:sp macro="" textlink="">
      <xdr:nvSpPr>
        <xdr:cNvPr id="377" name="テキスト ボックス 376"/>
        <xdr:cNvSpPr txBox="1"/>
      </xdr:nvSpPr>
      <xdr:spPr>
        <a:xfrm>
          <a:off x="8470900" y="98266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28575</xdr:rowOff>
    </xdr:from>
    <xdr:to xmlns:xdr="http://schemas.openxmlformats.org/drawingml/2006/spreadsheetDrawing">
      <xdr:col>46</xdr:col>
      <xdr:colOff>38100</xdr:colOff>
      <xdr:row>58</xdr:row>
      <xdr:rowOff>128270</xdr:rowOff>
    </xdr:to>
    <xdr:sp macro="" textlink="">
      <xdr:nvSpPr>
        <xdr:cNvPr id="378" name="楕円 377"/>
        <xdr:cNvSpPr/>
      </xdr:nvSpPr>
      <xdr:spPr>
        <a:xfrm>
          <a:off x="7842250" y="97555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118745</xdr:rowOff>
    </xdr:from>
    <xdr:ext cx="469900" cy="253365"/>
    <xdr:sp macro="" textlink="">
      <xdr:nvSpPr>
        <xdr:cNvPr id="379" name="テキスト ボックス 378"/>
        <xdr:cNvSpPr txBox="1"/>
      </xdr:nvSpPr>
      <xdr:spPr>
        <a:xfrm>
          <a:off x="7677150" y="9845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28575</xdr:rowOff>
    </xdr:from>
    <xdr:to xmlns:xdr="http://schemas.openxmlformats.org/drawingml/2006/spreadsheetDrawing">
      <xdr:col>41</xdr:col>
      <xdr:colOff>101600</xdr:colOff>
      <xdr:row>58</xdr:row>
      <xdr:rowOff>128270</xdr:rowOff>
    </xdr:to>
    <xdr:sp macro="" textlink="">
      <xdr:nvSpPr>
        <xdr:cNvPr id="380" name="楕円 379"/>
        <xdr:cNvSpPr/>
      </xdr:nvSpPr>
      <xdr:spPr>
        <a:xfrm>
          <a:off x="7029450" y="9755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118745</xdr:rowOff>
    </xdr:from>
    <xdr:ext cx="469900" cy="253365"/>
    <xdr:sp macro="" textlink="">
      <xdr:nvSpPr>
        <xdr:cNvPr id="381" name="テキスト ボックス 380"/>
        <xdr:cNvSpPr txBox="1"/>
      </xdr:nvSpPr>
      <xdr:spPr>
        <a:xfrm>
          <a:off x="6864350" y="9845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34290</xdr:rowOff>
    </xdr:from>
    <xdr:to xmlns:xdr="http://schemas.openxmlformats.org/drawingml/2006/spreadsheetDrawing">
      <xdr:col>36</xdr:col>
      <xdr:colOff>165100</xdr:colOff>
      <xdr:row>58</xdr:row>
      <xdr:rowOff>133350</xdr:rowOff>
    </xdr:to>
    <xdr:sp macro="" textlink="">
      <xdr:nvSpPr>
        <xdr:cNvPr id="382" name="楕円 381"/>
        <xdr:cNvSpPr/>
      </xdr:nvSpPr>
      <xdr:spPr>
        <a:xfrm>
          <a:off x="6235700" y="9761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125095</xdr:rowOff>
    </xdr:from>
    <xdr:ext cx="469900" cy="252730"/>
    <xdr:sp macro="" textlink="">
      <xdr:nvSpPr>
        <xdr:cNvPr id="383" name="テキスト ボックス 382"/>
        <xdr:cNvSpPr txBox="1"/>
      </xdr:nvSpPr>
      <xdr:spPr>
        <a:xfrm>
          <a:off x="6070600" y="9852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4" name="正方形/長方形 383"/>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5" name="正方形/長方形 384"/>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7" name="正方形/長方形 386"/>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9" name="正方形/長方形 388"/>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1" name="正方形/長方形 390"/>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250" cy="220345"/>
    <xdr:sp macro="" textlink="">
      <xdr:nvSpPr>
        <xdr:cNvPr id="392" name="テキスト ボックス 391"/>
        <xdr:cNvSpPr txBox="1"/>
      </xdr:nvSpPr>
      <xdr:spPr>
        <a:xfrm>
          <a:off x="5918200" y="112414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93" name="直線コネクタ 392"/>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94" name="直線コネクタ 393"/>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8285" cy="252730"/>
    <xdr:sp macro="" textlink="">
      <xdr:nvSpPr>
        <xdr:cNvPr id="395" name="テキスト ボックス 394"/>
        <xdr:cNvSpPr txBox="1"/>
      </xdr:nvSpPr>
      <xdr:spPr>
        <a:xfrm>
          <a:off x="5726430" y="1315212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6" name="直線コネクタ 395"/>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30860" cy="252730"/>
    <xdr:sp macro="" textlink="">
      <xdr:nvSpPr>
        <xdr:cNvPr id="397" name="テキスト ボックス 396"/>
        <xdr:cNvSpPr txBox="1"/>
      </xdr:nvSpPr>
      <xdr:spPr>
        <a:xfrm>
          <a:off x="5481955" y="1277937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8" name="直線コネクタ 397"/>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2730"/>
    <xdr:sp macro="" textlink="">
      <xdr:nvSpPr>
        <xdr:cNvPr id="399" name="テキスト ボックス 398"/>
        <xdr:cNvSpPr txBox="1"/>
      </xdr:nvSpPr>
      <xdr:spPr>
        <a:xfrm>
          <a:off x="5481955" y="1240663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400" name="直線コネクタ 399"/>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128270</xdr:rowOff>
    </xdr:from>
    <xdr:ext cx="530860" cy="252730"/>
    <xdr:sp macro="" textlink="">
      <xdr:nvSpPr>
        <xdr:cNvPr id="401" name="テキスト ボックス 400"/>
        <xdr:cNvSpPr txBox="1"/>
      </xdr:nvSpPr>
      <xdr:spPr>
        <a:xfrm>
          <a:off x="5481955" y="1203452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402" name="直線コネクタ 401"/>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90805</xdr:rowOff>
    </xdr:from>
    <xdr:ext cx="530860" cy="252730"/>
    <xdr:sp macro="" textlink="">
      <xdr:nvSpPr>
        <xdr:cNvPr id="403" name="テキスト ボックス 402"/>
        <xdr:cNvSpPr txBox="1"/>
      </xdr:nvSpPr>
      <xdr:spPr>
        <a:xfrm>
          <a:off x="5481955" y="1166177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4" name="直線コネクタ 403"/>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53340</xdr:rowOff>
    </xdr:from>
    <xdr:ext cx="530860" cy="252730"/>
    <xdr:sp macro="" textlink="">
      <xdr:nvSpPr>
        <xdr:cNvPr id="405" name="テキスト ボックス 404"/>
        <xdr:cNvSpPr txBox="1"/>
      </xdr:nvSpPr>
      <xdr:spPr>
        <a:xfrm>
          <a:off x="5481955" y="1128903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6"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38735</xdr:rowOff>
    </xdr:from>
    <xdr:to xmlns:xdr="http://schemas.openxmlformats.org/drawingml/2006/spreadsheetDrawing">
      <xdr:col>54</xdr:col>
      <xdr:colOff>171450</xdr:colOff>
      <xdr:row>78</xdr:row>
      <xdr:rowOff>70485</xdr:rowOff>
    </xdr:to>
    <xdr:cxnSp macro="">
      <xdr:nvCxnSpPr>
        <xdr:cNvPr id="407" name="直線コネクタ 406"/>
        <xdr:cNvCxnSpPr/>
      </xdr:nvCxnSpPr>
      <xdr:spPr>
        <a:xfrm flipV="1">
          <a:off x="9429750" y="1194498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73660</xdr:rowOff>
    </xdr:from>
    <xdr:ext cx="469265" cy="253365"/>
    <xdr:sp macro="" textlink="">
      <xdr:nvSpPr>
        <xdr:cNvPr id="408" name="商工費最小値テキスト"/>
        <xdr:cNvSpPr txBox="1"/>
      </xdr:nvSpPr>
      <xdr:spPr>
        <a:xfrm>
          <a:off x="9480550" y="131533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70485</xdr:rowOff>
    </xdr:from>
    <xdr:to xmlns:xdr="http://schemas.openxmlformats.org/drawingml/2006/spreadsheetDrawing">
      <xdr:col>55</xdr:col>
      <xdr:colOff>88900</xdr:colOff>
      <xdr:row>78</xdr:row>
      <xdr:rowOff>70485</xdr:rowOff>
    </xdr:to>
    <xdr:cxnSp macro="">
      <xdr:nvCxnSpPr>
        <xdr:cNvPr id="409" name="直線コネクタ 408"/>
        <xdr:cNvCxnSpPr/>
      </xdr:nvCxnSpPr>
      <xdr:spPr>
        <a:xfrm>
          <a:off x="9359900" y="13150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153670</xdr:rowOff>
    </xdr:from>
    <xdr:ext cx="534035" cy="253365"/>
    <xdr:sp macro="" textlink="">
      <xdr:nvSpPr>
        <xdr:cNvPr id="410" name="商工費最大値テキスト"/>
        <xdr:cNvSpPr txBox="1"/>
      </xdr:nvSpPr>
      <xdr:spPr>
        <a:xfrm>
          <a:off x="9480550" y="1172464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36,134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38735</xdr:rowOff>
    </xdr:from>
    <xdr:to xmlns:xdr="http://schemas.openxmlformats.org/drawingml/2006/spreadsheetDrawing">
      <xdr:col>55</xdr:col>
      <xdr:colOff>88900</xdr:colOff>
      <xdr:row>71</xdr:row>
      <xdr:rowOff>38735</xdr:rowOff>
    </xdr:to>
    <xdr:cxnSp macro="">
      <xdr:nvCxnSpPr>
        <xdr:cNvPr id="411" name="直線コネクタ 410"/>
        <xdr:cNvCxnSpPr/>
      </xdr:nvCxnSpPr>
      <xdr:spPr>
        <a:xfrm>
          <a:off x="9359900" y="11944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140970</xdr:rowOff>
    </xdr:from>
    <xdr:to xmlns:xdr="http://schemas.openxmlformats.org/drawingml/2006/spreadsheetDrawing">
      <xdr:col>55</xdr:col>
      <xdr:colOff>0</xdr:colOff>
      <xdr:row>78</xdr:row>
      <xdr:rowOff>41910</xdr:rowOff>
    </xdr:to>
    <xdr:cxnSp macro="">
      <xdr:nvCxnSpPr>
        <xdr:cNvPr id="412" name="直線コネクタ 411"/>
        <xdr:cNvCxnSpPr/>
      </xdr:nvCxnSpPr>
      <xdr:spPr>
        <a:xfrm>
          <a:off x="8686800" y="13053060"/>
          <a:ext cx="7429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131445</xdr:rowOff>
    </xdr:from>
    <xdr:ext cx="534035" cy="253365"/>
    <xdr:sp macro="" textlink="">
      <xdr:nvSpPr>
        <xdr:cNvPr id="413" name="商工費平均値テキスト"/>
        <xdr:cNvSpPr txBox="1"/>
      </xdr:nvSpPr>
      <xdr:spPr>
        <a:xfrm>
          <a:off x="9480550" y="12708255"/>
          <a:ext cx="5340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109220</xdr:rowOff>
    </xdr:from>
    <xdr:to xmlns:xdr="http://schemas.openxmlformats.org/drawingml/2006/spreadsheetDrawing">
      <xdr:col>55</xdr:col>
      <xdr:colOff>50800</xdr:colOff>
      <xdr:row>77</xdr:row>
      <xdr:rowOff>40640</xdr:rowOff>
    </xdr:to>
    <xdr:sp macro="" textlink="">
      <xdr:nvSpPr>
        <xdr:cNvPr id="414" name="フローチャート: 判断 413"/>
        <xdr:cNvSpPr/>
      </xdr:nvSpPr>
      <xdr:spPr>
        <a:xfrm>
          <a:off x="9398000" y="128536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140970</xdr:rowOff>
    </xdr:from>
    <xdr:to xmlns:xdr="http://schemas.openxmlformats.org/drawingml/2006/spreadsheetDrawing">
      <xdr:col>50</xdr:col>
      <xdr:colOff>114300</xdr:colOff>
      <xdr:row>78</xdr:row>
      <xdr:rowOff>98425</xdr:rowOff>
    </xdr:to>
    <xdr:cxnSp macro="">
      <xdr:nvCxnSpPr>
        <xdr:cNvPr id="415" name="直線コネクタ 414"/>
        <xdr:cNvCxnSpPr/>
      </xdr:nvCxnSpPr>
      <xdr:spPr>
        <a:xfrm flipV="1">
          <a:off x="7886700" y="13053060"/>
          <a:ext cx="8001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148590</xdr:rowOff>
    </xdr:from>
    <xdr:to xmlns:xdr="http://schemas.openxmlformats.org/drawingml/2006/spreadsheetDrawing">
      <xdr:col>50</xdr:col>
      <xdr:colOff>165100</xdr:colOff>
      <xdr:row>76</xdr:row>
      <xdr:rowOff>80010</xdr:rowOff>
    </xdr:to>
    <xdr:sp macro="" textlink="">
      <xdr:nvSpPr>
        <xdr:cNvPr id="416" name="フローチャート: 判断 415"/>
        <xdr:cNvSpPr/>
      </xdr:nvSpPr>
      <xdr:spPr>
        <a:xfrm>
          <a:off x="8636000" y="1272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95885</xdr:rowOff>
    </xdr:from>
    <xdr:ext cx="534670" cy="253365"/>
    <xdr:sp macro="" textlink="">
      <xdr:nvSpPr>
        <xdr:cNvPr id="417" name="テキスト ボックス 416"/>
        <xdr:cNvSpPr txBox="1"/>
      </xdr:nvSpPr>
      <xdr:spPr>
        <a:xfrm>
          <a:off x="8438515" y="125050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98425</xdr:rowOff>
    </xdr:from>
    <xdr:to xmlns:xdr="http://schemas.openxmlformats.org/drawingml/2006/spreadsheetDrawing">
      <xdr:col>45</xdr:col>
      <xdr:colOff>171450</xdr:colOff>
      <xdr:row>78</xdr:row>
      <xdr:rowOff>106680</xdr:rowOff>
    </xdr:to>
    <xdr:cxnSp macro="">
      <xdr:nvCxnSpPr>
        <xdr:cNvPr id="418" name="直線コネクタ 417"/>
        <xdr:cNvCxnSpPr/>
      </xdr:nvCxnSpPr>
      <xdr:spPr>
        <a:xfrm flipV="1">
          <a:off x="7080250" y="1317815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28575</xdr:rowOff>
    </xdr:from>
    <xdr:to xmlns:xdr="http://schemas.openxmlformats.org/drawingml/2006/spreadsheetDrawing">
      <xdr:col>46</xdr:col>
      <xdr:colOff>38100</xdr:colOff>
      <xdr:row>77</xdr:row>
      <xdr:rowOff>127635</xdr:rowOff>
    </xdr:to>
    <xdr:sp macro="" textlink="">
      <xdr:nvSpPr>
        <xdr:cNvPr id="419" name="フローチャート: 判断 418"/>
        <xdr:cNvSpPr/>
      </xdr:nvSpPr>
      <xdr:spPr>
        <a:xfrm>
          <a:off x="7842250" y="129406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143510</xdr:rowOff>
    </xdr:from>
    <xdr:ext cx="469900" cy="252730"/>
    <xdr:sp macro="" textlink="">
      <xdr:nvSpPr>
        <xdr:cNvPr id="420" name="テキスト ボックス 419"/>
        <xdr:cNvSpPr txBox="1"/>
      </xdr:nvSpPr>
      <xdr:spPr>
        <a:xfrm>
          <a:off x="7677150" y="12720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106680</xdr:rowOff>
    </xdr:from>
    <xdr:to xmlns:xdr="http://schemas.openxmlformats.org/drawingml/2006/spreadsheetDrawing">
      <xdr:col>41</xdr:col>
      <xdr:colOff>50800</xdr:colOff>
      <xdr:row>78</xdr:row>
      <xdr:rowOff>111760</xdr:rowOff>
    </xdr:to>
    <xdr:cxnSp macro="">
      <xdr:nvCxnSpPr>
        <xdr:cNvPr id="421" name="直線コネクタ 420"/>
        <xdr:cNvCxnSpPr/>
      </xdr:nvCxnSpPr>
      <xdr:spPr>
        <a:xfrm flipV="1">
          <a:off x="6286500" y="1318641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46990</xdr:rowOff>
    </xdr:from>
    <xdr:to xmlns:xdr="http://schemas.openxmlformats.org/drawingml/2006/spreadsheetDrawing">
      <xdr:col>41</xdr:col>
      <xdr:colOff>101600</xdr:colOff>
      <xdr:row>77</xdr:row>
      <xdr:rowOff>146050</xdr:rowOff>
    </xdr:to>
    <xdr:sp macro="" textlink="">
      <xdr:nvSpPr>
        <xdr:cNvPr id="422" name="フローチャート: 判断 421"/>
        <xdr:cNvSpPr/>
      </xdr:nvSpPr>
      <xdr:spPr>
        <a:xfrm>
          <a:off x="7029450" y="12959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162560</xdr:rowOff>
    </xdr:from>
    <xdr:ext cx="469900" cy="252730"/>
    <xdr:sp macro="" textlink="">
      <xdr:nvSpPr>
        <xdr:cNvPr id="423" name="テキスト ボックス 422"/>
        <xdr:cNvSpPr txBox="1"/>
      </xdr:nvSpPr>
      <xdr:spPr>
        <a:xfrm>
          <a:off x="6864350" y="127393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18415</xdr:rowOff>
    </xdr:from>
    <xdr:to xmlns:xdr="http://schemas.openxmlformats.org/drawingml/2006/spreadsheetDrawing">
      <xdr:col>36</xdr:col>
      <xdr:colOff>165100</xdr:colOff>
      <xdr:row>77</xdr:row>
      <xdr:rowOff>117475</xdr:rowOff>
    </xdr:to>
    <xdr:sp macro="" textlink="">
      <xdr:nvSpPr>
        <xdr:cNvPr id="424" name="フローチャート: 判断 423"/>
        <xdr:cNvSpPr/>
      </xdr:nvSpPr>
      <xdr:spPr>
        <a:xfrm>
          <a:off x="6235700" y="12930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75</xdr:row>
      <xdr:rowOff>133985</xdr:rowOff>
    </xdr:from>
    <xdr:ext cx="469900" cy="253365"/>
    <xdr:sp macro="" textlink="">
      <xdr:nvSpPr>
        <xdr:cNvPr id="425" name="テキスト ボックス 424"/>
        <xdr:cNvSpPr txBox="1"/>
      </xdr:nvSpPr>
      <xdr:spPr>
        <a:xfrm>
          <a:off x="6070600" y="12710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6" name="テキスト ボックス 425"/>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7" name="テキスト ボックス 426"/>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8" name="テキスト ボックス 427"/>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61365" cy="253365"/>
    <xdr:sp macro="" textlink="">
      <xdr:nvSpPr>
        <xdr:cNvPr id="429" name="テキスト ボックス 428"/>
        <xdr:cNvSpPr txBox="1"/>
      </xdr:nvSpPr>
      <xdr:spPr>
        <a:xfrm>
          <a:off x="69088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30" name="テキスト ボックス 429"/>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160655</xdr:rowOff>
    </xdr:from>
    <xdr:to xmlns:xdr="http://schemas.openxmlformats.org/drawingml/2006/spreadsheetDrawing">
      <xdr:col>55</xdr:col>
      <xdr:colOff>50800</xdr:colOff>
      <xdr:row>78</xdr:row>
      <xdr:rowOff>92075</xdr:rowOff>
    </xdr:to>
    <xdr:sp macro="" textlink="">
      <xdr:nvSpPr>
        <xdr:cNvPr id="431" name="楕円 430"/>
        <xdr:cNvSpPr/>
      </xdr:nvSpPr>
      <xdr:spPr>
        <a:xfrm>
          <a:off x="9398000" y="130727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76835</xdr:rowOff>
    </xdr:from>
    <xdr:ext cx="469265" cy="253365"/>
    <xdr:sp macro="" textlink="">
      <xdr:nvSpPr>
        <xdr:cNvPr id="432" name="商工費該当値テキスト"/>
        <xdr:cNvSpPr txBox="1"/>
      </xdr:nvSpPr>
      <xdr:spPr>
        <a:xfrm>
          <a:off x="9480550" y="1298892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91440</xdr:rowOff>
    </xdr:from>
    <xdr:to xmlns:xdr="http://schemas.openxmlformats.org/drawingml/2006/spreadsheetDrawing">
      <xdr:col>50</xdr:col>
      <xdr:colOff>165100</xdr:colOff>
      <xdr:row>78</xdr:row>
      <xdr:rowOff>22860</xdr:rowOff>
    </xdr:to>
    <xdr:sp macro="" textlink="">
      <xdr:nvSpPr>
        <xdr:cNvPr id="433" name="楕円 432"/>
        <xdr:cNvSpPr/>
      </xdr:nvSpPr>
      <xdr:spPr>
        <a:xfrm>
          <a:off x="8636000" y="13003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14605</xdr:rowOff>
    </xdr:from>
    <xdr:ext cx="469900" cy="252730"/>
    <xdr:sp macro="" textlink="">
      <xdr:nvSpPr>
        <xdr:cNvPr id="434" name="テキスト ボックス 433"/>
        <xdr:cNvSpPr txBox="1"/>
      </xdr:nvSpPr>
      <xdr:spPr>
        <a:xfrm>
          <a:off x="8470900" y="130943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49530</xdr:rowOff>
    </xdr:from>
    <xdr:to xmlns:xdr="http://schemas.openxmlformats.org/drawingml/2006/spreadsheetDrawing">
      <xdr:col>46</xdr:col>
      <xdr:colOff>38100</xdr:colOff>
      <xdr:row>78</xdr:row>
      <xdr:rowOff>148590</xdr:rowOff>
    </xdr:to>
    <xdr:sp macro="" textlink="">
      <xdr:nvSpPr>
        <xdr:cNvPr id="435" name="楕円 434"/>
        <xdr:cNvSpPr/>
      </xdr:nvSpPr>
      <xdr:spPr>
        <a:xfrm>
          <a:off x="7842250" y="131292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140335</xdr:rowOff>
    </xdr:from>
    <xdr:ext cx="469900" cy="252730"/>
    <xdr:sp macro="" textlink="">
      <xdr:nvSpPr>
        <xdr:cNvPr id="436" name="テキスト ボックス 435"/>
        <xdr:cNvSpPr txBox="1"/>
      </xdr:nvSpPr>
      <xdr:spPr>
        <a:xfrm>
          <a:off x="7677150" y="13220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156210</xdr:rowOff>
    </xdr:to>
    <xdr:sp macro="" textlink="">
      <xdr:nvSpPr>
        <xdr:cNvPr id="437" name="楕円 436"/>
        <xdr:cNvSpPr/>
      </xdr:nvSpPr>
      <xdr:spPr>
        <a:xfrm>
          <a:off x="7029450" y="13136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147955</xdr:rowOff>
    </xdr:from>
    <xdr:ext cx="469900" cy="253365"/>
    <xdr:sp macro="" textlink="">
      <xdr:nvSpPr>
        <xdr:cNvPr id="438" name="テキスト ボックス 437"/>
        <xdr:cNvSpPr txBox="1"/>
      </xdr:nvSpPr>
      <xdr:spPr>
        <a:xfrm>
          <a:off x="6864350" y="132276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61595</xdr:rowOff>
    </xdr:from>
    <xdr:to xmlns:xdr="http://schemas.openxmlformats.org/drawingml/2006/spreadsheetDrawing">
      <xdr:col>36</xdr:col>
      <xdr:colOff>165100</xdr:colOff>
      <xdr:row>78</xdr:row>
      <xdr:rowOff>161925</xdr:rowOff>
    </xdr:to>
    <xdr:sp macro="" textlink="">
      <xdr:nvSpPr>
        <xdr:cNvPr id="439" name="楕円 438"/>
        <xdr:cNvSpPr/>
      </xdr:nvSpPr>
      <xdr:spPr>
        <a:xfrm>
          <a:off x="6235700" y="13141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152400</xdr:rowOff>
    </xdr:from>
    <xdr:ext cx="469900" cy="253365"/>
    <xdr:sp macro="" textlink="">
      <xdr:nvSpPr>
        <xdr:cNvPr id="440" name="テキスト ボックス 439"/>
        <xdr:cNvSpPr txBox="1"/>
      </xdr:nvSpPr>
      <xdr:spPr>
        <a:xfrm>
          <a:off x="6070600" y="13232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41" name="正方形/長方形 440"/>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42" name="正方形/長方形 441"/>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44" name="正方形/長方形 443"/>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6" name="正方形/長方形 445"/>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250" cy="220345"/>
    <xdr:sp macro="" textlink="">
      <xdr:nvSpPr>
        <xdr:cNvPr id="449" name="テキスト ボックス 448"/>
        <xdr:cNvSpPr txBox="1"/>
      </xdr:nvSpPr>
      <xdr:spPr>
        <a:xfrm>
          <a:off x="5918200" y="145942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51" name="テキスト ボックス 450"/>
        <xdr:cNvSpPr txBox="1"/>
      </xdr:nvSpPr>
      <xdr:spPr>
        <a:xfrm>
          <a:off x="572643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2" name="直線コネクタ 451"/>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53" name="テキスト ボックス 452"/>
        <xdr:cNvSpPr txBox="1"/>
      </xdr:nvSpPr>
      <xdr:spPr>
        <a:xfrm>
          <a:off x="5481955" y="1653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4" name="直線コネクタ 453"/>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55" name="テキスト ボックス 454"/>
        <xdr:cNvSpPr txBox="1"/>
      </xdr:nvSpPr>
      <xdr:spPr>
        <a:xfrm>
          <a:off x="548195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6" name="直線コネクタ 455"/>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8445"/>
    <xdr:sp macro="" textlink="">
      <xdr:nvSpPr>
        <xdr:cNvPr id="457" name="テキスト ボックス 456"/>
        <xdr:cNvSpPr txBox="1"/>
      </xdr:nvSpPr>
      <xdr:spPr>
        <a:xfrm>
          <a:off x="5481955" y="157708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8" name="直線コネクタ 457"/>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9" name="テキスト ボックス 458"/>
        <xdr:cNvSpPr txBox="1"/>
      </xdr:nvSpPr>
      <xdr:spPr>
        <a:xfrm>
          <a:off x="548195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60" name="直線コネクタ 459"/>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90805</xdr:rowOff>
    </xdr:from>
    <xdr:ext cx="595630" cy="253365"/>
    <xdr:sp macro="" textlink="">
      <xdr:nvSpPr>
        <xdr:cNvPr id="461" name="テキスト ボックス 460"/>
        <xdr:cNvSpPr txBox="1"/>
      </xdr:nvSpPr>
      <xdr:spPr>
        <a:xfrm>
          <a:off x="5417820" y="1501457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62" name="直線コネクタ 461"/>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52730"/>
    <xdr:sp macro="" textlink="">
      <xdr:nvSpPr>
        <xdr:cNvPr id="463" name="テキスト ボックス 462"/>
        <xdr:cNvSpPr txBox="1"/>
      </xdr:nvSpPr>
      <xdr:spPr>
        <a:xfrm>
          <a:off x="5417820" y="146418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41910</xdr:rowOff>
    </xdr:from>
    <xdr:to xmlns:xdr="http://schemas.openxmlformats.org/drawingml/2006/spreadsheetDrawing">
      <xdr:col>54</xdr:col>
      <xdr:colOff>171450</xdr:colOff>
      <xdr:row>99</xdr:row>
      <xdr:rowOff>41275</xdr:rowOff>
    </xdr:to>
    <xdr:cxnSp macro="">
      <xdr:nvCxnSpPr>
        <xdr:cNvPr id="465" name="直線コネクタ 464"/>
        <xdr:cNvCxnSpPr/>
      </xdr:nvCxnSpPr>
      <xdr:spPr>
        <a:xfrm flipV="1">
          <a:off x="9429750" y="15133320"/>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45085</xdr:rowOff>
    </xdr:from>
    <xdr:ext cx="534035" cy="258445"/>
    <xdr:sp macro="" textlink="">
      <xdr:nvSpPr>
        <xdr:cNvPr id="466" name="土木費最小値テキスト"/>
        <xdr:cNvSpPr txBox="1"/>
      </xdr:nvSpPr>
      <xdr:spPr>
        <a:xfrm>
          <a:off x="9480550"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41275</xdr:rowOff>
    </xdr:from>
    <xdr:to xmlns:xdr="http://schemas.openxmlformats.org/drawingml/2006/spreadsheetDrawing">
      <xdr:col>55</xdr:col>
      <xdr:colOff>88900</xdr:colOff>
      <xdr:row>99</xdr:row>
      <xdr:rowOff>41275</xdr:rowOff>
    </xdr:to>
    <xdr:cxnSp macro="">
      <xdr:nvCxnSpPr>
        <xdr:cNvPr id="467" name="直線コネクタ 466"/>
        <xdr:cNvCxnSpPr/>
      </xdr:nvCxnSpPr>
      <xdr:spPr>
        <a:xfrm>
          <a:off x="9359900" y="16671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157480</xdr:rowOff>
    </xdr:from>
    <xdr:ext cx="598170" cy="253365"/>
    <xdr:sp macro="" textlink="">
      <xdr:nvSpPr>
        <xdr:cNvPr id="468" name="土木費最大値テキスト"/>
        <xdr:cNvSpPr txBox="1"/>
      </xdr:nvSpPr>
      <xdr:spPr>
        <a:xfrm>
          <a:off x="9480550" y="1491361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41910</xdr:rowOff>
    </xdr:from>
    <xdr:to xmlns:xdr="http://schemas.openxmlformats.org/drawingml/2006/spreadsheetDrawing">
      <xdr:col>55</xdr:col>
      <xdr:colOff>88900</xdr:colOff>
      <xdr:row>90</xdr:row>
      <xdr:rowOff>41910</xdr:rowOff>
    </xdr:to>
    <xdr:cxnSp macro="">
      <xdr:nvCxnSpPr>
        <xdr:cNvPr id="469" name="直線コネクタ 468"/>
        <xdr:cNvCxnSpPr/>
      </xdr:nvCxnSpPr>
      <xdr:spPr>
        <a:xfrm>
          <a:off x="9359900" y="15133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29210</xdr:rowOff>
    </xdr:from>
    <xdr:to xmlns:xdr="http://schemas.openxmlformats.org/drawingml/2006/spreadsheetDrawing">
      <xdr:col>55</xdr:col>
      <xdr:colOff>0</xdr:colOff>
      <xdr:row>98</xdr:row>
      <xdr:rowOff>52070</xdr:rowOff>
    </xdr:to>
    <xdr:cxnSp macro="">
      <xdr:nvCxnSpPr>
        <xdr:cNvPr id="470" name="直線コネクタ 469"/>
        <xdr:cNvCxnSpPr/>
      </xdr:nvCxnSpPr>
      <xdr:spPr>
        <a:xfrm>
          <a:off x="8686800" y="16488410"/>
          <a:ext cx="742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113665</xdr:rowOff>
    </xdr:from>
    <xdr:ext cx="534035" cy="258445"/>
    <xdr:sp macro="" textlink="">
      <xdr:nvSpPr>
        <xdr:cNvPr id="471" name="土木費平均値テキスト"/>
        <xdr:cNvSpPr txBox="1"/>
      </xdr:nvSpPr>
      <xdr:spPr>
        <a:xfrm>
          <a:off x="9480550" y="160585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90805</xdr:rowOff>
    </xdr:from>
    <xdr:to xmlns:xdr="http://schemas.openxmlformats.org/drawingml/2006/spreadsheetDrawing">
      <xdr:col>55</xdr:col>
      <xdr:colOff>50800</xdr:colOff>
      <xdr:row>97</xdr:row>
      <xdr:rowOff>20955</xdr:rowOff>
    </xdr:to>
    <xdr:sp macro="" textlink="">
      <xdr:nvSpPr>
        <xdr:cNvPr id="472" name="フローチャート: 判断 471"/>
        <xdr:cNvSpPr/>
      </xdr:nvSpPr>
      <xdr:spPr>
        <a:xfrm>
          <a:off x="9398000" y="16207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29210</xdr:rowOff>
    </xdr:from>
    <xdr:to xmlns:xdr="http://schemas.openxmlformats.org/drawingml/2006/spreadsheetDrawing">
      <xdr:col>50</xdr:col>
      <xdr:colOff>114300</xdr:colOff>
      <xdr:row>98</xdr:row>
      <xdr:rowOff>66040</xdr:rowOff>
    </xdr:to>
    <xdr:cxnSp macro="">
      <xdr:nvCxnSpPr>
        <xdr:cNvPr id="473" name="直線コネクタ 472"/>
        <xdr:cNvCxnSpPr/>
      </xdr:nvCxnSpPr>
      <xdr:spPr>
        <a:xfrm flipV="1">
          <a:off x="7886700" y="16488410"/>
          <a:ext cx="8001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102870</xdr:rowOff>
    </xdr:from>
    <xdr:to xmlns:xdr="http://schemas.openxmlformats.org/drawingml/2006/spreadsheetDrawing">
      <xdr:col>50</xdr:col>
      <xdr:colOff>165100</xdr:colOff>
      <xdr:row>97</xdr:row>
      <xdr:rowOff>33020</xdr:rowOff>
    </xdr:to>
    <xdr:sp macro="" textlink="">
      <xdr:nvSpPr>
        <xdr:cNvPr id="474" name="フローチャート: 判断 473"/>
        <xdr:cNvSpPr/>
      </xdr:nvSpPr>
      <xdr:spPr>
        <a:xfrm>
          <a:off x="86360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49530</xdr:rowOff>
    </xdr:from>
    <xdr:ext cx="534670" cy="259080"/>
    <xdr:sp macro="" textlink="">
      <xdr:nvSpPr>
        <xdr:cNvPr id="475" name="テキスト ボックス 474"/>
        <xdr:cNvSpPr txBox="1"/>
      </xdr:nvSpPr>
      <xdr:spPr>
        <a:xfrm>
          <a:off x="8438515" y="15994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37465</xdr:rowOff>
    </xdr:from>
    <xdr:to xmlns:xdr="http://schemas.openxmlformats.org/drawingml/2006/spreadsheetDrawing">
      <xdr:col>45</xdr:col>
      <xdr:colOff>171450</xdr:colOff>
      <xdr:row>98</xdr:row>
      <xdr:rowOff>66040</xdr:rowOff>
    </xdr:to>
    <xdr:cxnSp macro="">
      <xdr:nvCxnSpPr>
        <xdr:cNvPr id="476" name="直線コネクタ 475"/>
        <xdr:cNvCxnSpPr/>
      </xdr:nvCxnSpPr>
      <xdr:spPr>
        <a:xfrm>
          <a:off x="7080250" y="16496665"/>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136525</xdr:rowOff>
    </xdr:from>
    <xdr:to xmlns:xdr="http://schemas.openxmlformats.org/drawingml/2006/spreadsheetDrawing">
      <xdr:col>46</xdr:col>
      <xdr:colOff>38100</xdr:colOff>
      <xdr:row>97</xdr:row>
      <xdr:rowOff>66675</xdr:rowOff>
    </xdr:to>
    <xdr:sp macro="" textlink="">
      <xdr:nvSpPr>
        <xdr:cNvPr id="477" name="フローチャート: 判断 476"/>
        <xdr:cNvSpPr/>
      </xdr:nvSpPr>
      <xdr:spPr>
        <a:xfrm>
          <a:off x="7842250" y="16252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83185</xdr:rowOff>
    </xdr:from>
    <xdr:ext cx="534035" cy="259080"/>
    <xdr:sp macro="" textlink="">
      <xdr:nvSpPr>
        <xdr:cNvPr id="478" name="テキスト ボックス 477"/>
        <xdr:cNvSpPr txBox="1"/>
      </xdr:nvSpPr>
      <xdr:spPr>
        <a:xfrm>
          <a:off x="7644765" y="16028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37465</xdr:rowOff>
    </xdr:from>
    <xdr:to xmlns:xdr="http://schemas.openxmlformats.org/drawingml/2006/spreadsheetDrawing">
      <xdr:col>41</xdr:col>
      <xdr:colOff>50800</xdr:colOff>
      <xdr:row>98</xdr:row>
      <xdr:rowOff>90805</xdr:rowOff>
    </xdr:to>
    <xdr:cxnSp macro="">
      <xdr:nvCxnSpPr>
        <xdr:cNvPr id="479" name="直線コネクタ 478"/>
        <xdr:cNvCxnSpPr/>
      </xdr:nvCxnSpPr>
      <xdr:spPr>
        <a:xfrm flipV="1">
          <a:off x="6286500" y="16496665"/>
          <a:ext cx="7937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88265</xdr:rowOff>
    </xdr:from>
    <xdr:to xmlns:xdr="http://schemas.openxmlformats.org/drawingml/2006/spreadsheetDrawing">
      <xdr:col>41</xdr:col>
      <xdr:colOff>101600</xdr:colOff>
      <xdr:row>97</xdr:row>
      <xdr:rowOff>18415</xdr:rowOff>
    </xdr:to>
    <xdr:sp macro="" textlink="">
      <xdr:nvSpPr>
        <xdr:cNvPr id="480" name="フローチャート: 判断 479"/>
        <xdr:cNvSpPr/>
      </xdr:nvSpPr>
      <xdr:spPr>
        <a:xfrm>
          <a:off x="702945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34925</xdr:rowOff>
    </xdr:from>
    <xdr:ext cx="534035" cy="259080"/>
    <xdr:sp macro="" textlink="">
      <xdr:nvSpPr>
        <xdr:cNvPr id="481" name="テキスト ボックス 480"/>
        <xdr:cNvSpPr txBox="1"/>
      </xdr:nvSpPr>
      <xdr:spPr>
        <a:xfrm>
          <a:off x="6851015" y="15979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99060</xdr:rowOff>
    </xdr:from>
    <xdr:to xmlns:xdr="http://schemas.openxmlformats.org/drawingml/2006/spreadsheetDrawing">
      <xdr:col>36</xdr:col>
      <xdr:colOff>165100</xdr:colOff>
      <xdr:row>97</xdr:row>
      <xdr:rowOff>29210</xdr:rowOff>
    </xdr:to>
    <xdr:sp macro="" textlink="">
      <xdr:nvSpPr>
        <xdr:cNvPr id="482" name="フローチャート: 判断 481"/>
        <xdr:cNvSpPr/>
      </xdr:nvSpPr>
      <xdr:spPr>
        <a:xfrm>
          <a:off x="6235700" y="1621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45720</xdr:rowOff>
    </xdr:from>
    <xdr:ext cx="534670" cy="259080"/>
    <xdr:sp macro="" textlink="">
      <xdr:nvSpPr>
        <xdr:cNvPr id="483" name="テキスト ボックス 482"/>
        <xdr:cNvSpPr txBox="1"/>
      </xdr:nvSpPr>
      <xdr:spPr>
        <a:xfrm>
          <a:off x="6038215" y="15990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6" name="テキスト ボックス 485"/>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7" name="テキスト ボックス 486"/>
        <xdr:cNvSpPr txBox="1"/>
      </xdr:nvSpPr>
      <xdr:spPr>
        <a:xfrm>
          <a:off x="6908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xdr:rowOff>
    </xdr:from>
    <xdr:to xmlns:xdr="http://schemas.openxmlformats.org/drawingml/2006/spreadsheetDrawing">
      <xdr:col>55</xdr:col>
      <xdr:colOff>50800</xdr:colOff>
      <xdr:row>98</xdr:row>
      <xdr:rowOff>102235</xdr:rowOff>
    </xdr:to>
    <xdr:sp macro="" textlink="">
      <xdr:nvSpPr>
        <xdr:cNvPr id="489" name="楕円 488"/>
        <xdr:cNvSpPr/>
      </xdr:nvSpPr>
      <xdr:spPr>
        <a:xfrm>
          <a:off x="9398000" y="16459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150495</xdr:rowOff>
    </xdr:from>
    <xdr:ext cx="534035" cy="259080"/>
    <xdr:sp macro="" textlink="">
      <xdr:nvSpPr>
        <xdr:cNvPr id="490" name="土木費該当値テキスト"/>
        <xdr:cNvSpPr txBox="1"/>
      </xdr:nvSpPr>
      <xdr:spPr>
        <a:xfrm>
          <a:off x="9480550" y="16438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149225</xdr:rowOff>
    </xdr:from>
    <xdr:to xmlns:xdr="http://schemas.openxmlformats.org/drawingml/2006/spreadsheetDrawing">
      <xdr:col>50</xdr:col>
      <xdr:colOff>165100</xdr:colOff>
      <xdr:row>98</xdr:row>
      <xdr:rowOff>79375</xdr:rowOff>
    </xdr:to>
    <xdr:sp macro="" textlink="">
      <xdr:nvSpPr>
        <xdr:cNvPr id="491" name="楕円 490"/>
        <xdr:cNvSpPr/>
      </xdr:nvSpPr>
      <xdr:spPr>
        <a:xfrm>
          <a:off x="86360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70485</xdr:rowOff>
    </xdr:from>
    <xdr:ext cx="534670" cy="259080"/>
    <xdr:sp macro="" textlink="">
      <xdr:nvSpPr>
        <xdr:cNvPr id="492" name="テキスト ボックス 491"/>
        <xdr:cNvSpPr txBox="1"/>
      </xdr:nvSpPr>
      <xdr:spPr>
        <a:xfrm>
          <a:off x="8438515" y="1652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15240</xdr:rowOff>
    </xdr:from>
    <xdr:to xmlns:xdr="http://schemas.openxmlformats.org/drawingml/2006/spreadsheetDrawing">
      <xdr:col>46</xdr:col>
      <xdr:colOff>38100</xdr:colOff>
      <xdr:row>98</xdr:row>
      <xdr:rowOff>116840</xdr:rowOff>
    </xdr:to>
    <xdr:sp macro="" textlink="">
      <xdr:nvSpPr>
        <xdr:cNvPr id="493" name="楕円 492"/>
        <xdr:cNvSpPr/>
      </xdr:nvSpPr>
      <xdr:spPr>
        <a:xfrm>
          <a:off x="7842250" y="16474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107950</xdr:rowOff>
    </xdr:from>
    <xdr:ext cx="534035" cy="259080"/>
    <xdr:sp macro="" textlink="">
      <xdr:nvSpPr>
        <xdr:cNvPr id="494" name="テキスト ボックス 493"/>
        <xdr:cNvSpPr txBox="1"/>
      </xdr:nvSpPr>
      <xdr:spPr>
        <a:xfrm>
          <a:off x="7644765" y="1656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158115</xdr:rowOff>
    </xdr:from>
    <xdr:to xmlns:xdr="http://schemas.openxmlformats.org/drawingml/2006/spreadsheetDrawing">
      <xdr:col>41</xdr:col>
      <xdr:colOff>101600</xdr:colOff>
      <xdr:row>98</xdr:row>
      <xdr:rowOff>88265</xdr:rowOff>
    </xdr:to>
    <xdr:sp macro="" textlink="">
      <xdr:nvSpPr>
        <xdr:cNvPr id="495" name="楕円 494"/>
        <xdr:cNvSpPr/>
      </xdr:nvSpPr>
      <xdr:spPr>
        <a:xfrm>
          <a:off x="702945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79375</xdr:rowOff>
    </xdr:from>
    <xdr:ext cx="534035" cy="258445"/>
    <xdr:sp macro="" textlink="">
      <xdr:nvSpPr>
        <xdr:cNvPr id="496" name="テキスト ボックス 495"/>
        <xdr:cNvSpPr txBox="1"/>
      </xdr:nvSpPr>
      <xdr:spPr>
        <a:xfrm>
          <a:off x="6851015" y="1653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40640</xdr:rowOff>
    </xdr:from>
    <xdr:to xmlns:xdr="http://schemas.openxmlformats.org/drawingml/2006/spreadsheetDrawing">
      <xdr:col>36</xdr:col>
      <xdr:colOff>165100</xdr:colOff>
      <xdr:row>98</xdr:row>
      <xdr:rowOff>141605</xdr:rowOff>
    </xdr:to>
    <xdr:sp macro="" textlink="">
      <xdr:nvSpPr>
        <xdr:cNvPr id="497" name="楕円 496"/>
        <xdr:cNvSpPr/>
      </xdr:nvSpPr>
      <xdr:spPr>
        <a:xfrm>
          <a:off x="62357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132715</xdr:rowOff>
    </xdr:from>
    <xdr:ext cx="534670" cy="258445"/>
    <xdr:sp macro="" textlink="">
      <xdr:nvSpPr>
        <xdr:cNvPr id="498" name="テキスト ボックス 497"/>
        <xdr:cNvSpPr txBox="1"/>
      </xdr:nvSpPr>
      <xdr:spPr>
        <a:xfrm>
          <a:off x="6038215" y="16591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9" name="正方形/長方形 498"/>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500" name="正方形/長方形 499"/>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502" name="正方形/長方形 501"/>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504" name="正方形/長方形 503"/>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6" name="正方形/長方形 505"/>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7" name="テキスト ボックス 506"/>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8" name="直線コネクタ 507"/>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109220</xdr:rowOff>
    </xdr:from>
    <xdr:ext cx="466725" cy="252730"/>
    <xdr:sp macro="" textlink="">
      <xdr:nvSpPr>
        <xdr:cNvPr id="509" name="テキスト ボックス 508"/>
        <xdr:cNvSpPr txBox="1"/>
      </xdr:nvSpPr>
      <xdr:spPr>
        <a:xfrm>
          <a:off x="10797540" y="68186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10" name="直線コネクタ 509"/>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72390</xdr:rowOff>
    </xdr:from>
    <xdr:ext cx="466725" cy="252730"/>
    <xdr:sp macro="" textlink="">
      <xdr:nvSpPr>
        <xdr:cNvPr id="511" name="テキスト ボックス 510"/>
        <xdr:cNvSpPr txBox="1"/>
      </xdr:nvSpPr>
      <xdr:spPr>
        <a:xfrm>
          <a:off x="10797540" y="644652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12" name="直線コネクタ 511"/>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52730"/>
    <xdr:sp macro="" textlink="">
      <xdr:nvSpPr>
        <xdr:cNvPr id="513" name="テキスト ボックス 512"/>
        <xdr:cNvSpPr txBox="1"/>
      </xdr:nvSpPr>
      <xdr:spPr>
        <a:xfrm>
          <a:off x="10733405" y="60737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14" name="直線コネクタ 513"/>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52730"/>
    <xdr:sp macro="" textlink="">
      <xdr:nvSpPr>
        <xdr:cNvPr id="515" name="テキスト ボックス 514"/>
        <xdr:cNvSpPr txBox="1"/>
      </xdr:nvSpPr>
      <xdr:spPr>
        <a:xfrm>
          <a:off x="10733405" y="57010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16" name="直線コネクタ 515"/>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52730"/>
    <xdr:sp macro="" textlink="">
      <xdr:nvSpPr>
        <xdr:cNvPr id="517" name="テキスト ボックス 516"/>
        <xdr:cNvSpPr txBox="1"/>
      </xdr:nvSpPr>
      <xdr:spPr>
        <a:xfrm>
          <a:off x="10733405" y="532892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18" name="直線コネクタ 517"/>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1495" cy="252730"/>
    <xdr:sp macro="" textlink="">
      <xdr:nvSpPr>
        <xdr:cNvPr id="519" name="テキスト ボックス 518"/>
        <xdr:cNvSpPr txBox="1"/>
      </xdr:nvSpPr>
      <xdr:spPr>
        <a:xfrm>
          <a:off x="10733405" y="49561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20" name="直線コネクタ 519"/>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52730"/>
    <xdr:sp macro="" textlink="">
      <xdr:nvSpPr>
        <xdr:cNvPr id="521" name="テキスト ボックス 520"/>
        <xdr:cNvSpPr txBox="1"/>
      </xdr:nvSpPr>
      <xdr:spPr>
        <a:xfrm>
          <a:off x="10733405" y="45834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22"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130175</xdr:rowOff>
    </xdr:from>
    <xdr:to xmlns:xdr="http://schemas.openxmlformats.org/drawingml/2006/spreadsheetDrawing">
      <xdr:col>85</xdr:col>
      <xdr:colOff>126365</xdr:colOff>
      <xdr:row>38</xdr:row>
      <xdr:rowOff>130810</xdr:rowOff>
    </xdr:to>
    <xdr:cxnSp macro="">
      <xdr:nvCxnSpPr>
        <xdr:cNvPr id="523" name="直線コネクタ 522"/>
        <xdr:cNvCxnSpPr/>
      </xdr:nvCxnSpPr>
      <xdr:spPr>
        <a:xfrm flipV="1">
          <a:off x="14698345" y="499554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134620</xdr:rowOff>
    </xdr:from>
    <xdr:ext cx="469900" cy="253365"/>
    <xdr:sp macro="" textlink="">
      <xdr:nvSpPr>
        <xdr:cNvPr id="524" name="消防費最小値テキスト"/>
        <xdr:cNvSpPr txBox="1"/>
      </xdr:nvSpPr>
      <xdr:spPr>
        <a:xfrm>
          <a:off x="14744700" y="65087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130810</xdr:rowOff>
    </xdr:from>
    <xdr:to xmlns:xdr="http://schemas.openxmlformats.org/drawingml/2006/spreadsheetDrawing">
      <xdr:col>86</xdr:col>
      <xdr:colOff>25400</xdr:colOff>
      <xdr:row>38</xdr:row>
      <xdr:rowOff>130810</xdr:rowOff>
    </xdr:to>
    <xdr:cxnSp macro="">
      <xdr:nvCxnSpPr>
        <xdr:cNvPr id="525" name="直線コネクタ 524"/>
        <xdr:cNvCxnSpPr/>
      </xdr:nvCxnSpPr>
      <xdr:spPr>
        <a:xfrm>
          <a:off x="14611350" y="6504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78105</xdr:rowOff>
    </xdr:from>
    <xdr:ext cx="534670" cy="253365"/>
    <xdr:sp macro="" textlink="">
      <xdr:nvSpPr>
        <xdr:cNvPr id="526" name="消防費最大値テキスト"/>
        <xdr:cNvSpPr txBox="1"/>
      </xdr:nvSpPr>
      <xdr:spPr>
        <a:xfrm>
          <a:off x="14744700" y="47758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130175</xdr:rowOff>
    </xdr:from>
    <xdr:to xmlns:xdr="http://schemas.openxmlformats.org/drawingml/2006/spreadsheetDrawing">
      <xdr:col>86</xdr:col>
      <xdr:colOff>25400</xdr:colOff>
      <xdr:row>29</xdr:row>
      <xdr:rowOff>130175</xdr:rowOff>
    </xdr:to>
    <xdr:cxnSp macro="">
      <xdr:nvCxnSpPr>
        <xdr:cNvPr id="527" name="直線コネクタ 526"/>
        <xdr:cNvCxnSpPr/>
      </xdr:nvCxnSpPr>
      <xdr:spPr>
        <a:xfrm>
          <a:off x="14611350" y="4995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45720</xdr:rowOff>
    </xdr:from>
    <xdr:to xmlns:xdr="http://schemas.openxmlformats.org/drawingml/2006/spreadsheetDrawing">
      <xdr:col>85</xdr:col>
      <xdr:colOff>127000</xdr:colOff>
      <xdr:row>37</xdr:row>
      <xdr:rowOff>132080</xdr:rowOff>
    </xdr:to>
    <xdr:cxnSp macro="">
      <xdr:nvCxnSpPr>
        <xdr:cNvPr id="528" name="直線コネクタ 527"/>
        <xdr:cNvCxnSpPr/>
      </xdr:nvCxnSpPr>
      <xdr:spPr>
        <a:xfrm>
          <a:off x="13938250" y="6252210"/>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34</xdr:row>
      <xdr:rowOff>81915</xdr:rowOff>
    </xdr:from>
    <xdr:ext cx="534670" cy="253365"/>
    <xdr:sp macro="" textlink="">
      <xdr:nvSpPr>
        <xdr:cNvPr id="529" name="消防費平均値テキスト"/>
        <xdr:cNvSpPr txBox="1"/>
      </xdr:nvSpPr>
      <xdr:spPr>
        <a:xfrm>
          <a:off x="14744700" y="578548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59690</xdr:rowOff>
    </xdr:from>
    <xdr:to xmlns:xdr="http://schemas.openxmlformats.org/drawingml/2006/spreadsheetDrawing">
      <xdr:col>85</xdr:col>
      <xdr:colOff>171450</xdr:colOff>
      <xdr:row>35</xdr:row>
      <xdr:rowOff>159385</xdr:rowOff>
    </xdr:to>
    <xdr:sp macro="" textlink="">
      <xdr:nvSpPr>
        <xdr:cNvPr id="530" name="フローチャート: 判断 529"/>
        <xdr:cNvSpPr/>
      </xdr:nvSpPr>
      <xdr:spPr>
        <a:xfrm>
          <a:off x="14649450" y="59309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45720</xdr:rowOff>
    </xdr:from>
    <xdr:to xmlns:xdr="http://schemas.openxmlformats.org/drawingml/2006/spreadsheetDrawing">
      <xdr:col>81</xdr:col>
      <xdr:colOff>50800</xdr:colOff>
      <xdr:row>37</xdr:row>
      <xdr:rowOff>138430</xdr:rowOff>
    </xdr:to>
    <xdr:cxnSp macro="">
      <xdr:nvCxnSpPr>
        <xdr:cNvPr id="531" name="直線コネクタ 530"/>
        <xdr:cNvCxnSpPr/>
      </xdr:nvCxnSpPr>
      <xdr:spPr>
        <a:xfrm flipV="1">
          <a:off x="13144500" y="6252210"/>
          <a:ext cx="7937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74930</xdr:rowOff>
    </xdr:from>
    <xdr:to xmlns:xdr="http://schemas.openxmlformats.org/drawingml/2006/spreadsheetDrawing">
      <xdr:col>81</xdr:col>
      <xdr:colOff>101600</xdr:colOff>
      <xdr:row>36</xdr:row>
      <xdr:rowOff>6350</xdr:rowOff>
    </xdr:to>
    <xdr:sp macro="" textlink="">
      <xdr:nvSpPr>
        <xdr:cNvPr id="532" name="フローチャート: 判断 531"/>
        <xdr:cNvSpPr/>
      </xdr:nvSpPr>
      <xdr:spPr>
        <a:xfrm>
          <a:off x="13887450" y="5946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22860</xdr:rowOff>
    </xdr:from>
    <xdr:ext cx="534035" cy="253365"/>
    <xdr:sp macro="" textlink="">
      <xdr:nvSpPr>
        <xdr:cNvPr id="533" name="テキスト ボックス 532"/>
        <xdr:cNvSpPr txBox="1"/>
      </xdr:nvSpPr>
      <xdr:spPr>
        <a:xfrm>
          <a:off x="13709015" y="572643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37</xdr:row>
      <xdr:rowOff>43180</xdr:rowOff>
    </xdr:from>
    <xdr:to xmlns:xdr="http://schemas.openxmlformats.org/drawingml/2006/spreadsheetDrawing">
      <xdr:col>76</xdr:col>
      <xdr:colOff>114300</xdr:colOff>
      <xdr:row>37</xdr:row>
      <xdr:rowOff>138430</xdr:rowOff>
    </xdr:to>
    <xdr:cxnSp macro="">
      <xdr:nvCxnSpPr>
        <xdr:cNvPr id="534" name="直線コネクタ 533"/>
        <xdr:cNvCxnSpPr/>
      </xdr:nvCxnSpPr>
      <xdr:spPr>
        <a:xfrm>
          <a:off x="12344400" y="6249670"/>
          <a:ext cx="8001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85725</xdr:rowOff>
    </xdr:from>
    <xdr:to xmlns:xdr="http://schemas.openxmlformats.org/drawingml/2006/spreadsheetDrawing">
      <xdr:col>76</xdr:col>
      <xdr:colOff>165100</xdr:colOff>
      <xdr:row>36</xdr:row>
      <xdr:rowOff>17145</xdr:rowOff>
    </xdr:to>
    <xdr:sp macro="" textlink="">
      <xdr:nvSpPr>
        <xdr:cNvPr id="535" name="フローチャート: 判断 534"/>
        <xdr:cNvSpPr/>
      </xdr:nvSpPr>
      <xdr:spPr>
        <a:xfrm>
          <a:off x="13093700" y="5956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33655</xdr:rowOff>
    </xdr:from>
    <xdr:ext cx="534670" cy="252730"/>
    <xdr:sp macro="" textlink="">
      <xdr:nvSpPr>
        <xdr:cNvPr id="536" name="テキスト ボックス 535"/>
        <xdr:cNvSpPr txBox="1"/>
      </xdr:nvSpPr>
      <xdr:spPr>
        <a:xfrm>
          <a:off x="12896215" y="57372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43180</xdr:rowOff>
    </xdr:from>
    <xdr:to xmlns:xdr="http://schemas.openxmlformats.org/drawingml/2006/spreadsheetDrawing">
      <xdr:col>71</xdr:col>
      <xdr:colOff>171450</xdr:colOff>
      <xdr:row>37</xdr:row>
      <xdr:rowOff>163195</xdr:rowOff>
    </xdr:to>
    <xdr:cxnSp macro="">
      <xdr:nvCxnSpPr>
        <xdr:cNvPr id="537" name="直線コネクタ 536"/>
        <xdr:cNvCxnSpPr/>
      </xdr:nvCxnSpPr>
      <xdr:spPr>
        <a:xfrm flipV="1">
          <a:off x="11537950" y="6249670"/>
          <a:ext cx="80645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25400</xdr:rowOff>
    </xdr:from>
    <xdr:to xmlns:xdr="http://schemas.openxmlformats.org/drawingml/2006/spreadsheetDrawing">
      <xdr:col>72</xdr:col>
      <xdr:colOff>38100</xdr:colOff>
      <xdr:row>36</xdr:row>
      <xdr:rowOff>125095</xdr:rowOff>
    </xdr:to>
    <xdr:sp macro="" textlink="">
      <xdr:nvSpPr>
        <xdr:cNvPr id="538" name="フローチャート: 判断 537"/>
        <xdr:cNvSpPr/>
      </xdr:nvSpPr>
      <xdr:spPr>
        <a:xfrm>
          <a:off x="12299950" y="60642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140970</xdr:rowOff>
    </xdr:from>
    <xdr:ext cx="534035" cy="252730"/>
    <xdr:sp macro="" textlink="">
      <xdr:nvSpPr>
        <xdr:cNvPr id="539" name="テキスト ボックス 538"/>
        <xdr:cNvSpPr txBox="1"/>
      </xdr:nvSpPr>
      <xdr:spPr>
        <a:xfrm>
          <a:off x="12102465" y="584454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108585</xdr:rowOff>
    </xdr:from>
    <xdr:to xmlns:xdr="http://schemas.openxmlformats.org/drawingml/2006/spreadsheetDrawing">
      <xdr:col>67</xdr:col>
      <xdr:colOff>101600</xdr:colOff>
      <xdr:row>37</xdr:row>
      <xdr:rowOff>40005</xdr:rowOff>
    </xdr:to>
    <xdr:sp macro="" textlink="">
      <xdr:nvSpPr>
        <xdr:cNvPr id="540" name="フローチャート: 判断 539"/>
        <xdr:cNvSpPr/>
      </xdr:nvSpPr>
      <xdr:spPr>
        <a:xfrm>
          <a:off x="11487150" y="6147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56515</xdr:rowOff>
    </xdr:from>
    <xdr:ext cx="534035" cy="253365"/>
    <xdr:sp macro="" textlink="">
      <xdr:nvSpPr>
        <xdr:cNvPr id="541" name="テキスト ボックス 540"/>
        <xdr:cNvSpPr txBox="1"/>
      </xdr:nvSpPr>
      <xdr:spPr>
        <a:xfrm>
          <a:off x="11308715" y="592772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42" name="テキスト ボックス 541"/>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61365" cy="253365"/>
    <xdr:sp macro="" textlink="">
      <xdr:nvSpPr>
        <xdr:cNvPr id="543" name="テキスト ボックス 542"/>
        <xdr:cNvSpPr txBox="1"/>
      </xdr:nvSpPr>
      <xdr:spPr>
        <a:xfrm>
          <a:off x="13766800"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44" name="テキスト ボックス 543"/>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45" name="テキスト ボックス 544"/>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61365" cy="253365"/>
    <xdr:sp macro="" textlink="">
      <xdr:nvSpPr>
        <xdr:cNvPr id="546" name="テキスト ボックス 545"/>
        <xdr:cNvSpPr txBox="1"/>
      </xdr:nvSpPr>
      <xdr:spPr>
        <a:xfrm>
          <a:off x="11366500"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82550</xdr:rowOff>
    </xdr:from>
    <xdr:to xmlns:xdr="http://schemas.openxmlformats.org/drawingml/2006/spreadsheetDrawing">
      <xdr:col>85</xdr:col>
      <xdr:colOff>171450</xdr:colOff>
      <xdr:row>38</xdr:row>
      <xdr:rowOff>14605</xdr:rowOff>
    </xdr:to>
    <xdr:sp macro="" textlink="">
      <xdr:nvSpPr>
        <xdr:cNvPr id="547" name="楕円 546"/>
        <xdr:cNvSpPr/>
      </xdr:nvSpPr>
      <xdr:spPr>
        <a:xfrm>
          <a:off x="14649450" y="62890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61595</xdr:rowOff>
    </xdr:from>
    <xdr:ext cx="534670" cy="253365"/>
    <xdr:sp macro="" textlink="">
      <xdr:nvSpPr>
        <xdr:cNvPr id="548" name="消防費該当値テキスト"/>
        <xdr:cNvSpPr txBox="1"/>
      </xdr:nvSpPr>
      <xdr:spPr>
        <a:xfrm>
          <a:off x="14744700" y="6268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163830</xdr:rowOff>
    </xdr:from>
    <xdr:to xmlns:xdr="http://schemas.openxmlformats.org/drawingml/2006/spreadsheetDrawing">
      <xdr:col>81</xdr:col>
      <xdr:colOff>101600</xdr:colOff>
      <xdr:row>37</xdr:row>
      <xdr:rowOff>95250</xdr:rowOff>
    </xdr:to>
    <xdr:sp macro="" textlink="">
      <xdr:nvSpPr>
        <xdr:cNvPr id="549" name="楕円 548"/>
        <xdr:cNvSpPr/>
      </xdr:nvSpPr>
      <xdr:spPr>
        <a:xfrm>
          <a:off x="13887450" y="6202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86995</xdr:rowOff>
    </xdr:from>
    <xdr:ext cx="534035" cy="252730"/>
    <xdr:sp macro="" textlink="">
      <xdr:nvSpPr>
        <xdr:cNvPr id="550" name="テキスト ボックス 549"/>
        <xdr:cNvSpPr txBox="1"/>
      </xdr:nvSpPr>
      <xdr:spPr>
        <a:xfrm>
          <a:off x="13709015" y="629348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88900</xdr:rowOff>
    </xdr:from>
    <xdr:to xmlns:xdr="http://schemas.openxmlformats.org/drawingml/2006/spreadsheetDrawing">
      <xdr:col>76</xdr:col>
      <xdr:colOff>165100</xdr:colOff>
      <xdr:row>38</xdr:row>
      <xdr:rowOff>20320</xdr:rowOff>
    </xdr:to>
    <xdr:sp macro="" textlink="">
      <xdr:nvSpPr>
        <xdr:cNvPr id="551" name="楕円 550"/>
        <xdr:cNvSpPr/>
      </xdr:nvSpPr>
      <xdr:spPr>
        <a:xfrm>
          <a:off x="13093700" y="6295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12065</xdr:rowOff>
    </xdr:from>
    <xdr:ext cx="534670" cy="252730"/>
    <xdr:sp macro="" textlink="">
      <xdr:nvSpPr>
        <xdr:cNvPr id="552" name="テキスト ボックス 551"/>
        <xdr:cNvSpPr txBox="1"/>
      </xdr:nvSpPr>
      <xdr:spPr>
        <a:xfrm>
          <a:off x="12896215" y="63861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161925</xdr:rowOff>
    </xdr:from>
    <xdr:to xmlns:xdr="http://schemas.openxmlformats.org/drawingml/2006/spreadsheetDrawing">
      <xdr:col>72</xdr:col>
      <xdr:colOff>38100</xdr:colOff>
      <xdr:row>37</xdr:row>
      <xdr:rowOff>93345</xdr:rowOff>
    </xdr:to>
    <xdr:sp macro="" textlink="">
      <xdr:nvSpPr>
        <xdr:cNvPr id="553" name="楕円 552"/>
        <xdr:cNvSpPr/>
      </xdr:nvSpPr>
      <xdr:spPr>
        <a:xfrm>
          <a:off x="12299950" y="62007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84455</xdr:rowOff>
    </xdr:from>
    <xdr:ext cx="534035" cy="252730"/>
    <xdr:sp macro="" textlink="">
      <xdr:nvSpPr>
        <xdr:cNvPr id="554" name="テキスト ボックス 553"/>
        <xdr:cNvSpPr txBox="1"/>
      </xdr:nvSpPr>
      <xdr:spPr>
        <a:xfrm>
          <a:off x="12102465" y="629094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113665</xdr:rowOff>
    </xdr:from>
    <xdr:to xmlns:xdr="http://schemas.openxmlformats.org/drawingml/2006/spreadsheetDrawing">
      <xdr:col>67</xdr:col>
      <xdr:colOff>101600</xdr:colOff>
      <xdr:row>38</xdr:row>
      <xdr:rowOff>45085</xdr:rowOff>
    </xdr:to>
    <xdr:sp macro="" textlink="">
      <xdr:nvSpPr>
        <xdr:cNvPr id="555" name="楕円 554"/>
        <xdr:cNvSpPr/>
      </xdr:nvSpPr>
      <xdr:spPr>
        <a:xfrm>
          <a:off x="11487150" y="6320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36830</xdr:rowOff>
    </xdr:from>
    <xdr:ext cx="534035" cy="253365"/>
    <xdr:sp macro="" textlink="">
      <xdr:nvSpPr>
        <xdr:cNvPr id="556" name="テキスト ボックス 555"/>
        <xdr:cNvSpPr txBox="1"/>
      </xdr:nvSpPr>
      <xdr:spPr>
        <a:xfrm>
          <a:off x="11308715" y="641096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57" name="正方形/長方形 556"/>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8" name="正方形/長方形 557"/>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60" name="正方形/長方形 559"/>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62" name="正方形/長方形 561"/>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4" name="正方形/長方形 563"/>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65" name="テキスト ボックス 564"/>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66" name="直線コネクタ 565"/>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109220</xdr:rowOff>
    </xdr:from>
    <xdr:ext cx="531495" cy="252730"/>
    <xdr:sp macro="" textlink="">
      <xdr:nvSpPr>
        <xdr:cNvPr id="567" name="テキスト ボックス 566"/>
        <xdr:cNvSpPr txBox="1"/>
      </xdr:nvSpPr>
      <xdr:spPr>
        <a:xfrm>
          <a:off x="10733405" y="101714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68" name="直線コネクタ 567"/>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72390</xdr:rowOff>
    </xdr:from>
    <xdr:ext cx="531495" cy="252730"/>
    <xdr:sp macro="" textlink="">
      <xdr:nvSpPr>
        <xdr:cNvPr id="569" name="テキスト ボックス 568"/>
        <xdr:cNvSpPr txBox="1"/>
      </xdr:nvSpPr>
      <xdr:spPr>
        <a:xfrm>
          <a:off x="10733405" y="979932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70" name="直線コネクタ 569"/>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34925</xdr:rowOff>
    </xdr:from>
    <xdr:ext cx="531495" cy="252730"/>
    <xdr:sp macro="" textlink="">
      <xdr:nvSpPr>
        <xdr:cNvPr id="571" name="テキスト ボックス 570"/>
        <xdr:cNvSpPr txBox="1"/>
      </xdr:nvSpPr>
      <xdr:spPr>
        <a:xfrm>
          <a:off x="10733405" y="94265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72" name="直線コネクタ 571"/>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165100</xdr:rowOff>
    </xdr:from>
    <xdr:ext cx="531495" cy="252730"/>
    <xdr:sp macro="" textlink="">
      <xdr:nvSpPr>
        <xdr:cNvPr id="573" name="テキスト ボックス 572"/>
        <xdr:cNvSpPr txBox="1"/>
      </xdr:nvSpPr>
      <xdr:spPr>
        <a:xfrm>
          <a:off x="10733405" y="90538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74" name="直線コネクタ 573"/>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128270</xdr:rowOff>
    </xdr:from>
    <xdr:ext cx="531495" cy="252730"/>
    <xdr:sp macro="" textlink="">
      <xdr:nvSpPr>
        <xdr:cNvPr id="575" name="テキスト ボックス 574"/>
        <xdr:cNvSpPr txBox="1"/>
      </xdr:nvSpPr>
      <xdr:spPr>
        <a:xfrm>
          <a:off x="10733405" y="868172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171450</xdr:colOff>
      <xdr:row>50</xdr:row>
      <xdr:rowOff>61595</xdr:rowOff>
    </xdr:to>
    <xdr:cxnSp macro="">
      <xdr:nvCxnSpPr>
        <xdr:cNvPr id="576" name="直線コネクタ 575"/>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90805</xdr:rowOff>
    </xdr:from>
    <xdr:ext cx="531495" cy="252730"/>
    <xdr:sp macro="" textlink="">
      <xdr:nvSpPr>
        <xdr:cNvPr id="577" name="テキスト ボックス 576"/>
        <xdr:cNvSpPr txBox="1"/>
      </xdr:nvSpPr>
      <xdr:spPr>
        <a:xfrm>
          <a:off x="10733405" y="830897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78" name="直線コネクタ 577"/>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53340</xdr:rowOff>
    </xdr:from>
    <xdr:ext cx="531495" cy="252730"/>
    <xdr:sp macro="" textlink="">
      <xdr:nvSpPr>
        <xdr:cNvPr id="579" name="テキスト ボックス 578"/>
        <xdr:cNvSpPr txBox="1"/>
      </xdr:nvSpPr>
      <xdr:spPr>
        <a:xfrm>
          <a:off x="10733405" y="79362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80"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3175</xdr:rowOff>
    </xdr:from>
    <xdr:to xmlns:xdr="http://schemas.openxmlformats.org/drawingml/2006/spreadsheetDrawing">
      <xdr:col>85</xdr:col>
      <xdr:colOff>126365</xdr:colOff>
      <xdr:row>56</xdr:row>
      <xdr:rowOff>116840</xdr:rowOff>
    </xdr:to>
    <xdr:cxnSp macro="">
      <xdr:nvCxnSpPr>
        <xdr:cNvPr id="581" name="直線コネクタ 580"/>
        <xdr:cNvCxnSpPr/>
      </xdr:nvCxnSpPr>
      <xdr:spPr>
        <a:xfrm flipV="1">
          <a:off x="14698345" y="8556625"/>
          <a:ext cx="1270" cy="951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120015</xdr:rowOff>
    </xdr:from>
    <xdr:ext cx="534670" cy="253365"/>
    <xdr:sp macro="" textlink="">
      <xdr:nvSpPr>
        <xdr:cNvPr id="582" name="教育費最小値テキスト"/>
        <xdr:cNvSpPr txBox="1"/>
      </xdr:nvSpPr>
      <xdr:spPr>
        <a:xfrm>
          <a:off x="14744700" y="9511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116840</xdr:rowOff>
    </xdr:from>
    <xdr:to xmlns:xdr="http://schemas.openxmlformats.org/drawingml/2006/spreadsheetDrawing">
      <xdr:col>86</xdr:col>
      <xdr:colOff>25400</xdr:colOff>
      <xdr:row>56</xdr:row>
      <xdr:rowOff>116840</xdr:rowOff>
    </xdr:to>
    <xdr:cxnSp macro="">
      <xdr:nvCxnSpPr>
        <xdr:cNvPr id="583" name="直線コネクタ 582"/>
        <xdr:cNvCxnSpPr/>
      </xdr:nvCxnSpPr>
      <xdr:spPr>
        <a:xfrm>
          <a:off x="14611350" y="9508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118110</xdr:rowOff>
    </xdr:from>
    <xdr:ext cx="534670" cy="253365"/>
    <xdr:sp macro="" textlink="">
      <xdr:nvSpPr>
        <xdr:cNvPr id="584" name="教育費最大値テキスト"/>
        <xdr:cNvSpPr txBox="1"/>
      </xdr:nvSpPr>
      <xdr:spPr>
        <a:xfrm>
          <a:off x="14744700" y="8336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3175</xdr:rowOff>
    </xdr:from>
    <xdr:to xmlns:xdr="http://schemas.openxmlformats.org/drawingml/2006/spreadsheetDrawing">
      <xdr:col>86</xdr:col>
      <xdr:colOff>25400</xdr:colOff>
      <xdr:row>51</xdr:row>
      <xdr:rowOff>3175</xdr:rowOff>
    </xdr:to>
    <xdr:cxnSp macro="">
      <xdr:nvCxnSpPr>
        <xdr:cNvPr id="585" name="直線コネクタ 584"/>
        <xdr:cNvCxnSpPr/>
      </xdr:nvCxnSpPr>
      <xdr:spPr>
        <a:xfrm>
          <a:off x="14611350" y="8556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2540</xdr:rowOff>
    </xdr:from>
    <xdr:to xmlns:xdr="http://schemas.openxmlformats.org/drawingml/2006/spreadsheetDrawing">
      <xdr:col>85</xdr:col>
      <xdr:colOff>127000</xdr:colOff>
      <xdr:row>56</xdr:row>
      <xdr:rowOff>6985</xdr:rowOff>
    </xdr:to>
    <xdr:cxnSp macro="">
      <xdr:nvCxnSpPr>
        <xdr:cNvPr id="586" name="直線コネクタ 585"/>
        <xdr:cNvCxnSpPr/>
      </xdr:nvCxnSpPr>
      <xdr:spPr>
        <a:xfrm>
          <a:off x="13938250" y="9226550"/>
          <a:ext cx="762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52</xdr:row>
      <xdr:rowOff>119380</xdr:rowOff>
    </xdr:from>
    <xdr:ext cx="534670" cy="253365"/>
    <xdr:sp macro="" textlink="">
      <xdr:nvSpPr>
        <xdr:cNvPr id="587" name="教育費平均値テキスト"/>
        <xdr:cNvSpPr txBox="1"/>
      </xdr:nvSpPr>
      <xdr:spPr>
        <a:xfrm>
          <a:off x="14744700" y="88404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97155</xdr:rowOff>
    </xdr:from>
    <xdr:to xmlns:xdr="http://schemas.openxmlformats.org/drawingml/2006/spreadsheetDrawing">
      <xdr:col>85</xdr:col>
      <xdr:colOff>171450</xdr:colOff>
      <xdr:row>54</xdr:row>
      <xdr:rowOff>29210</xdr:rowOff>
    </xdr:to>
    <xdr:sp macro="" textlink="">
      <xdr:nvSpPr>
        <xdr:cNvPr id="588" name="フローチャート: 判断 587"/>
        <xdr:cNvSpPr/>
      </xdr:nvSpPr>
      <xdr:spPr>
        <a:xfrm>
          <a:off x="14649450" y="898588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2540</xdr:rowOff>
    </xdr:from>
    <xdr:to xmlns:xdr="http://schemas.openxmlformats.org/drawingml/2006/spreadsheetDrawing">
      <xdr:col>81</xdr:col>
      <xdr:colOff>50800</xdr:colOff>
      <xdr:row>57</xdr:row>
      <xdr:rowOff>16510</xdr:rowOff>
    </xdr:to>
    <xdr:cxnSp macro="">
      <xdr:nvCxnSpPr>
        <xdr:cNvPr id="589" name="直線コネクタ 588"/>
        <xdr:cNvCxnSpPr/>
      </xdr:nvCxnSpPr>
      <xdr:spPr>
        <a:xfrm flipV="1">
          <a:off x="13144500" y="9226550"/>
          <a:ext cx="79375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53</xdr:row>
      <xdr:rowOff>40640</xdr:rowOff>
    </xdr:from>
    <xdr:to xmlns:xdr="http://schemas.openxmlformats.org/drawingml/2006/spreadsheetDrawing">
      <xdr:col>81</xdr:col>
      <xdr:colOff>101600</xdr:colOff>
      <xdr:row>53</xdr:row>
      <xdr:rowOff>140335</xdr:rowOff>
    </xdr:to>
    <xdr:sp macro="" textlink="">
      <xdr:nvSpPr>
        <xdr:cNvPr id="590" name="フローチャート: 判断 589"/>
        <xdr:cNvSpPr/>
      </xdr:nvSpPr>
      <xdr:spPr>
        <a:xfrm>
          <a:off x="13887450" y="8929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51</xdr:row>
      <xdr:rowOff>156210</xdr:rowOff>
    </xdr:from>
    <xdr:ext cx="534035" cy="253365"/>
    <xdr:sp macro="" textlink="">
      <xdr:nvSpPr>
        <xdr:cNvPr id="591" name="テキスト ボックス 590"/>
        <xdr:cNvSpPr txBox="1"/>
      </xdr:nvSpPr>
      <xdr:spPr>
        <a:xfrm>
          <a:off x="13709015" y="870966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160020</xdr:rowOff>
    </xdr:from>
    <xdr:to xmlns:xdr="http://schemas.openxmlformats.org/drawingml/2006/spreadsheetDrawing">
      <xdr:col>76</xdr:col>
      <xdr:colOff>114300</xdr:colOff>
      <xdr:row>57</xdr:row>
      <xdr:rowOff>16510</xdr:rowOff>
    </xdr:to>
    <xdr:cxnSp macro="">
      <xdr:nvCxnSpPr>
        <xdr:cNvPr id="592" name="直線コネクタ 591"/>
        <xdr:cNvCxnSpPr/>
      </xdr:nvCxnSpPr>
      <xdr:spPr>
        <a:xfrm>
          <a:off x="12344400" y="955167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53</xdr:row>
      <xdr:rowOff>145415</xdr:rowOff>
    </xdr:from>
    <xdr:to xmlns:xdr="http://schemas.openxmlformats.org/drawingml/2006/spreadsheetDrawing">
      <xdr:col>76</xdr:col>
      <xdr:colOff>165100</xdr:colOff>
      <xdr:row>54</xdr:row>
      <xdr:rowOff>76835</xdr:rowOff>
    </xdr:to>
    <xdr:sp macro="" textlink="">
      <xdr:nvSpPr>
        <xdr:cNvPr id="593" name="フローチャート: 判断 592"/>
        <xdr:cNvSpPr/>
      </xdr:nvSpPr>
      <xdr:spPr>
        <a:xfrm>
          <a:off x="13093700" y="9034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93345</xdr:rowOff>
    </xdr:from>
    <xdr:ext cx="534670" cy="253365"/>
    <xdr:sp macro="" textlink="">
      <xdr:nvSpPr>
        <xdr:cNvPr id="594" name="テキスト ボックス 593"/>
        <xdr:cNvSpPr txBox="1"/>
      </xdr:nvSpPr>
      <xdr:spPr>
        <a:xfrm>
          <a:off x="12896215" y="88144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160020</xdr:rowOff>
    </xdr:from>
    <xdr:to xmlns:xdr="http://schemas.openxmlformats.org/drawingml/2006/spreadsheetDrawing">
      <xdr:col>71</xdr:col>
      <xdr:colOff>171450</xdr:colOff>
      <xdr:row>57</xdr:row>
      <xdr:rowOff>164465</xdr:rowOff>
    </xdr:to>
    <xdr:cxnSp macro="">
      <xdr:nvCxnSpPr>
        <xdr:cNvPr id="595" name="直線コネクタ 594"/>
        <xdr:cNvCxnSpPr/>
      </xdr:nvCxnSpPr>
      <xdr:spPr>
        <a:xfrm flipV="1">
          <a:off x="11537950" y="9551670"/>
          <a:ext cx="80645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73025</xdr:rowOff>
    </xdr:from>
    <xdr:to xmlns:xdr="http://schemas.openxmlformats.org/drawingml/2006/spreadsheetDrawing">
      <xdr:col>72</xdr:col>
      <xdr:colOff>38100</xdr:colOff>
      <xdr:row>55</xdr:row>
      <xdr:rowOff>4445</xdr:rowOff>
    </xdr:to>
    <xdr:sp macro="" textlink="">
      <xdr:nvSpPr>
        <xdr:cNvPr id="596" name="フローチャート: 判断 595"/>
        <xdr:cNvSpPr/>
      </xdr:nvSpPr>
      <xdr:spPr>
        <a:xfrm>
          <a:off x="12299950" y="91293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20320</xdr:rowOff>
    </xdr:from>
    <xdr:ext cx="534035" cy="253365"/>
    <xdr:sp macro="" textlink="">
      <xdr:nvSpPr>
        <xdr:cNvPr id="597" name="テキスト ボックス 596"/>
        <xdr:cNvSpPr txBox="1"/>
      </xdr:nvSpPr>
      <xdr:spPr>
        <a:xfrm>
          <a:off x="12102465" y="890905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69850</xdr:rowOff>
    </xdr:from>
    <xdr:to xmlns:xdr="http://schemas.openxmlformats.org/drawingml/2006/spreadsheetDrawing">
      <xdr:col>67</xdr:col>
      <xdr:colOff>101600</xdr:colOff>
      <xdr:row>55</xdr:row>
      <xdr:rowOff>1270</xdr:rowOff>
    </xdr:to>
    <xdr:sp macro="" textlink="">
      <xdr:nvSpPr>
        <xdr:cNvPr id="598" name="フローチャート: 判断 597"/>
        <xdr:cNvSpPr/>
      </xdr:nvSpPr>
      <xdr:spPr>
        <a:xfrm>
          <a:off x="11487150" y="9126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17145</xdr:rowOff>
    </xdr:from>
    <xdr:ext cx="534035" cy="253365"/>
    <xdr:sp macro="" textlink="">
      <xdr:nvSpPr>
        <xdr:cNvPr id="599" name="テキスト ボックス 598"/>
        <xdr:cNvSpPr txBox="1"/>
      </xdr:nvSpPr>
      <xdr:spPr>
        <a:xfrm>
          <a:off x="11308715" y="890587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600" name="テキスト ボックス 599"/>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61365" cy="253365"/>
    <xdr:sp macro="" textlink="">
      <xdr:nvSpPr>
        <xdr:cNvPr id="601" name="テキスト ボックス 600"/>
        <xdr:cNvSpPr txBox="1"/>
      </xdr:nvSpPr>
      <xdr:spPr>
        <a:xfrm>
          <a:off x="13766800"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602" name="テキスト ボックス 601"/>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603" name="テキスト ボックス 602"/>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61365" cy="253365"/>
    <xdr:sp macro="" textlink="">
      <xdr:nvSpPr>
        <xdr:cNvPr id="604" name="テキスト ボックス 603"/>
        <xdr:cNvSpPr txBox="1"/>
      </xdr:nvSpPr>
      <xdr:spPr>
        <a:xfrm>
          <a:off x="11366500"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125730</xdr:rowOff>
    </xdr:from>
    <xdr:to xmlns:xdr="http://schemas.openxmlformats.org/drawingml/2006/spreadsheetDrawing">
      <xdr:col>85</xdr:col>
      <xdr:colOff>171450</xdr:colOff>
      <xdr:row>56</xdr:row>
      <xdr:rowOff>57150</xdr:rowOff>
    </xdr:to>
    <xdr:sp macro="" textlink="">
      <xdr:nvSpPr>
        <xdr:cNvPr id="605" name="楕円 604"/>
        <xdr:cNvSpPr/>
      </xdr:nvSpPr>
      <xdr:spPr>
        <a:xfrm>
          <a:off x="14649450" y="93497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55</xdr:row>
      <xdr:rowOff>41910</xdr:rowOff>
    </xdr:from>
    <xdr:ext cx="534670" cy="253365"/>
    <xdr:sp macro="" textlink="">
      <xdr:nvSpPr>
        <xdr:cNvPr id="606" name="教育費該当値テキスト"/>
        <xdr:cNvSpPr txBox="1"/>
      </xdr:nvSpPr>
      <xdr:spPr>
        <a:xfrm>
          <a:off x="14744700" y="92659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120015</xdr:rowOff>
    </xdr:from>
    <xdr:to xmlns:xdr="http://schemas.openxmlformats.org/drawingml/2006/spreadsheetDrawing">
      <xdr:col>81</xdr:col>
      <xdr:colOff>101600</xdr:colOff>
      <xdr:row>55</xdr:row>
      <xdr:rowOff>52070</xdr:rowOff>
    </xdr:to>
    <xdr:sp macro="" textlink="">
      <xdr:nvSpPr>
        <xdr:cNvPr id="607" name="楕円 606"/>
        <xdr:cNvSpPr/>
      </xdr:nvSpPr>
      <xdr:spPr>
        <a:xfrm>
          <a:off x="13887450" y="91763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43180</xdr:rowOff>
    </xdr:from>
    <xdr:ext cx="534035" cy="253365"/>
    <xdr:sp macro="" textlink="">
      <xdr:nvSpPr>
        <xdr:cNvPr id="608" name="テキスト ボックス 607"/>
        <xdr:cNvSpPr txBox="1"/>
      </xdr:nvSpPr>
      <xdr:spPr>
        <a:xfrm>
          <a:off x="13709015" y="926719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133985</xdr:rowOff>
    </xdr:from>
    <xdr:to xmlns:xdr="http://schemas.openxmlformats.org/drawingml/2006/spreadsheetDrawing">
      <xdr:col>76</xdr:col>
      <xdr:colOff>165100</xdr:colOff>
      <xdr:row>57</xdr:row>
      <xdr:rowOff>66040</xdr:rowOff>
    </xdr:to>
    <xdr:sp macro="" textlink="">
      <xdr:nvSpPr>
        <xdr:cNvPr id="609" name="楕円 608"/>
        <xdr:cNvSpPr/>
      </xdr:nvSpPr>
      <xdr:spPr>
        <a:xfrm>
          <a:off x="13093700" y="95256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57150</xdr:rowOff>
    </xdr:from>
    <xdr:ext cx="534670" cy="253365"/>
    <xdr:sp macro="" textlink="">
      <xdr:nvSpPr>
        <xdr:cNvPr id="610" name="テキスト ボックス 609"/>
        <xdr:cNvSpPr txBox="1"/>
      </xdr:nvSpPr>
      <xdr:spPr>
        <a:xfrm>
          <a:off x="12896215" y="9616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109855</xdr:rowOff>
    </xdr:from>
    <xdr:to xmlns:xdr="http://schemas.openxmlformats.org/drawingml/2006/spreadsheetDrawing">
      <xdr:col>72</xdr:col>
      <xdr:colOff>38100</xdr:colOff>
      <xdr:row>57</xdr:row>
      <xdr:rowOff>41275</xdr:rowOff>
    </xdr:to>
    <xdr:sp macro="" textlink="">
      <xdr:nvSpPr>
        <xdr:cNvPr id="611" name="楕円 610"/>
        <xdr:cNvSpPr/>
      </xdr:nvSpPr>
      <xdr:spPr>
        <a:xfrm>
          <a:off x="12299950" y="95015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33020</xdr:rowOff>
    </xdr:from>
    <xdr:ext cx="534035" cy="252095"/>
    <xdr:sp macro="" textlink="">
      <xdr:nvSpPr>
        <xdr:cNvPr id="612" name="テキスト ボックス 611"/>
        <xdr:cNvSpPr txBox="1"/>
      </xdr:nvSpPr>
      <xdr:spPr>
        <a:xfrm>
          <a:off x="12102465" y="9592310"/>
          <a:ext cx="5340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114935</xdr:rowOff>
    </xdr:from>
    <xdr:to xmlns:xdr="http://schemas.openxmlformats.org/drawingml/2006/spreadsheetDrawing">
      <xdr:col>67</xdr:col>
      <xdr:colOff>101600</xdr:colOff>
      <xdr:row>58</xdr:row>
      <xdr:rowOff>46990</xdr:rowOff>
    </xdr:to>
    <xdr:sp macro="" textlink="">
      <xdr:nvSpPr>
        <xdr:cNvPr id="613" name="楕円 612"/>
        <xdr:cNvSpPr/>
      </xdr:nvSpPr>
      <xdr:spPr>
        <a:xfrm>
          <a:off x="11487150" y="9674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38100</xdr:rowOff>
    </xdr:from>
    <xdr:ext cx="534035" cy="253365"/>
    <xdr:sp macro="" textlink="">
      <xdr:nvSpPr>
        <xdr:cNvPr id="614" name="テキスト ボックス 613"/>
        <xdr:cNvSpPr txBox="1"/>
      </xdr:nvSpPr>
      <xdr:spPr>
        <a:xfrm>
          <a:off x="11308715" y="976503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15" name="正方形/長方形 614"/>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16" name="正方形/長方形 615"/>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17" name="正方形/長方形 616"/>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18" name="正方形/長方形 617"/>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19" name="正方形/長方形 618"/>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20" name="正方形/長方形 619"/>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21" name="正方形/長方形 620"/>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2" name="正方形/長方形 621"/>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23" name="テキスト ボックス 622"/>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24" name="直線コネクタ 623"/>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136525</xdr:rowOff>
    </xdr:from>
    <xdr:to xmlns:xdr="http://schemas.openxmlformats.org/drawingml/2006/spreadsheetDrawing">
      <xdr:col>89</xdr:col>
      <xdr:colOff>171450</xdr:colOff>
      <xdr:row>78</xdr:row>
      <xdr:rowOff>136525</xdr:rowOff>
    </xdr:to>
    <xdr:cxnSp macro="">
      <xdr:nvCxnSpPr>
        <xdr:cNvPr id="625" name="直線コネクタ 624"/>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48285" cy="252730"/>
    <xdr:sp macro="" textlink="">
      <xdr:nvSpPr>
        <xdr:cNvPr id="626" name="テキスト ボックス 625"/>
        <xdr:cNvSpPr txBox="1"/>
      </xdr:nvSpPr>
      <xdr:spPr>
        <a:xfrm>
          <a:off x="10977880" y="1307719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171450</xdr:colOff>
      <xdr:row>76</xdr:row>
      <xdr:rowOff>24765</xdr:rowOff>
    </xdr:to>
    <xdr:cxnSp macro="">
      <xdr:nvCxnSpPr>
        <xdr:cNvPr id="627" name="直線コネクタ 626"/>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53340</xdr:rowOff>
    </xdr:from>
    <xdr:ext cx="466725" cy="252730"/>
    <xdr:sp macro="" textlink="">
      <xdr:nvSpPr>
        <xdr:cNvPr id="628" name="テキスト ボックス 627"/>
        <xdr:cNvSpPr txBox="1"/>
      </xdr:nvSpPr>
      <xdr:spPr>
        <a:xfrm>
          <a:off x="10797540" y="1263015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80645</xdr:rowOff>
    </xdr:from>
    <xdr:to xmlns:xdr="http://schemas.openxmlformats.org/drawingml/2006/spreadsheetDrawing">
      <xdr:col>89</xdr:col>
      <xdr:colOff>171450</xdr:colOff>
      <xdr:row>73</xdr:row>
      <xdr:rowOff>80645</xdr:rowOff>
    </xdr:to>
    <xdr:cxnSp macro="">
      <xdr:nvCxnSpPr>
        <xdr:cNvPr id="629" name="直線コネクタ 628"/>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109220</xdr:rowOff>
    </xdr:from>
    <xdr:ext cx="466725" cy="252730"/>
    <xdr:sp macro="" textlink="">
      <xdr:nvSpPr>
        <xdr:cNvPr id="630" name="テキスト ボックス 629"/>
        <xdr:cNvSpPr txBox="1"/>
      </xdr:nvSpPr>
      <xdr:spPr>
        <a:xfrm>
          <a:off x="10797540" y="1218311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136525</xdr:rowOff>
    </xdr:from>
    <xdr:to xmlns:xdr="http://schemas.openxmlformats.org/drawingml/2006/spreadsheetDrawing">
      <xdr:col>89</xdr:col>
      <xdr:colOff>171450</xdr:colOff>
      <xdr:row>70</xdr:row>
      <xdr:rowOff>136525</xdr:rowOff>
    </xdr:to>
    <xdr:cxnSp macro="">
      <xdr:nvCxnSpPr>
        <xdr:cNvPr id="631" name="直線コネクタ 630"/>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165100</xdr:rowOff>
    </xdr:from>
    <xdr:ext cx="466725" cy="252730"/>
    <xdr:sp macro="" textlink="">
      <xdr:nvSpPr>
        <xdr:cNvPr id="632" name="テキスト ボックス 631"/>
        <xdr:cNvSpPr txBox="1"/>
      </xdr:nvSpPr>
      <xdr:spPr>
        <a:xfrm>
          <a:off x="10797540" y="1173607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33" name="直線コネクタ 63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53340</xdr:rowOff>
    </xdr:from>
    <xdr:ext cx="466725" cy="252730"/>
    <xdr:sp macro="" textlink="">
      <xdr:nvSpPr>
        <xdr:cNvPr id="634" name="テキスト ボックス 633"/>
        <xdr:cNvSpPr txBox="1"/>
      </xdr:nvSpPr>
      <xdr:spPr>
        <a:xfrm>
          <a:off x="10797540" y="112890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35"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151130</xdr:rowOff>
    </xdr:from>
    <xdr:to xmlns:xdr="http://schemas.openxmlformats.org/drawingml/2006/spreadsheetDrawing">
      <xdr:col>85</xdr:col>
      <xdr:colOff>126365</xdr:colOff>
      <xdr:row>78</xdr:row>
      <xdr:rowOff>136525</xdr:rowOff>
    </xdr:to>
    <xdr:cxnSp macro="">
      <xdr:nvCxnSpPr>
        <xdr:cNvPr id="636" name="直線コネクタ 635"/>
        <xdr:cNvCxnSpPr/>
      </xdr:nvCxnSpPr>
      <xdr:spPr>
        <a:xfrm flipV="1">
          <a:off x="14698345" y="1205738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140335</xdr:rowOff>
    </xdr:from>
    <xdr:ext cx="249555" cy="252730"/>
    <xdr:sp macro="" textlink="">
      <xdr:nvSpPr>
        <xdr:cNvPr id="637" name="災害復旧費最小値テキスト"/>
        <xdr:cNvSpPr txBox="1"/>
      </xdr:nvSpPr>
      <xdr:spPr>
        <a:xfrm>
          <a:off x="14744700" y="1322006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38" name="直線コネクタ 637"/>
        <xdr:cNvCxnSpPr/>
      </xdr:nvCxnSpPr>
      <xdr:spPr>
        <a:xfrm>
          <a:off x="1461135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99695</xdr:rowOff>
    </xdr:from>
    <xdr:ext cx="469900" cy="252730"/>
    <xdr:sp macro="" textlink="">
      <xdr:nvSpPr>
        <xdr:cNvPr id="639" name="災害復旧費最大値テキスト"/>
        <xdr:cNvSpPr txBox="1"/>
      </xdr:nvSpPr>
      <xdr:spPr>
        <a:xfrm>
          <a:off x="14744700" y="118383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151130</xdr:rowOff>
    </xdr:from>
    <xdr:to xmlns:xdr="http://schemas.openxmlformats.org/drawingml/2006/spreadsheetDrawing">
      <xdr:col>86</xdr:col>
      <xdr:colOff>25400</xdr:colOff>
      <xdr:row>71</xdr:row>
      <xdr:rowOff>151130</xdr:rowOff>
    </xdr:to>
    <xdr:cxnSp macro="">
      <xdr:nvCxnSpPr>
        <xdr:cNvPr id="640" name="直線コネクタ 639"/>
        <xdr:cNvCxnSpPr/>
      </xdr:nvCxnSpPr>
      <xdr:spPr>
        <a:xfrm>
          <a:off x="14611350" y="12057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136525</xdr:rowOff>
    </xdr:from>
    <xdr:to xmlns:xdr="http://schemas.openxmlformats.org/drawingml/2006/spreadsheetDrawing">
      <xdr:col>85</xdr:col>
      <xdr:colOff>127000</xdr:colOff>
      <xdr:row>78</xdr:row>
      <xdr:rowOff>136525</xdr:rowOff>
    </xdr:to>
    <xdr:cxnSp macro="">
      <xdr:nvCxnSpPr>
        <xdr:cNvPr id="641" name="直線コネクタ 640"/>
        <xdr:cNvCxnSpPr/>
      </xdr:nvCxnSpPr>
      <xdr:spPr>
        <a:xfrm>
          <a:off x="13938250" y="132162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20955</xdr:rowOff>
    </xdr:from>
    <xdr:ext cx="378460" cy="253365"/>
    <xdr:sp macro="" textlink="">
      <xdr:nvSpPr>
        <xdr:cNvPr id="642" name="災害復旧費平均値テキスト"/>
        <xdr:cNvSpPr txBox="1"/>
      </xdr:nvSpPr>
      <xdr:spPr>
        <a:xfrm>
          <a:off x="14744700" y="1293304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166370</xdr:rowOff>
    </xdr:from>
    <xdr:to xmlns:xdr="http://schemas.openxmlformats.org/drawingml/2006/spreadsheetDrawing">
      <xdr:col>85</xdr:col>
      <xdr:colOff>171450</xdr:colOff>
      <xdr:row>78</xdr:row>
      <xdr:rowOff>97790</xdr:rowOff>
    </xdr:to>
    <xdr:sp macro="" textlink="">
      <xdr:nvSpPr>
        <xdr:cNvPr id="643" name="フローチャート: 判断 642"/>
        <xdr:cNvSpPr/>
      </xdr:nvSpPr>
      <xdr:spPr>
        <a:xfrm>
          <a:off x="14649450" y="130784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136525</xdr:rowOff>
    </xdr:from>
    <xdr:to xmlns:xdr="http://schemas.openxmlformats.org/drawingml/2006/spreadsheetDrawing">
      <xdr:col>81</xdr:col>
      <xdr:colOff>50800</xdr:colOff>
      <xdr:row>78</xdr:row>
      <xdr:rowOff>136525</xdr:rowOff>
    </xdr:to>
    <xdr:cxnSp macro="">
      <xdr:nvCxnSpPr>
        <xdr:cNvPr id="644" name="直線コネクタ 643"/>
        <xdr:cNvCxnSpPr/>
      </xdr:nvCxnSpPr>
      <xdr:spPr>
        <a:xfrm>
          <a:off x="13144500" y="132162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102870</xdr:rowOff>
    </xdr:from>
    <xdr:to xmlns:xdr="http://schemas.openxmlformats.org/drawingml/2006/spreadsheetDrawing">
      <xdr:col>81</xdr:col>
      <xdr:colOff>101600</xdr:colOff>
      <xdr:row>78</xdr:row>
      <xdr:rowOff>34290</xdr:rowOff>
    </xdr:to>
    <xdr:sp macro="" textlink="">
      <xdr:nvSpPr>
        <xdr:cNvPr id="645" name="フローチャート: 判断 644"/>
        <xdr:cNvSpPr/>
      </xdr:nvSpPr>
      <xdr:spPr>
        <a:xfrm>
          <a:off x="13887450" y="13014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50800</xdr:rowOff>
    </xdr:from>
    <xdr:ext cx="378460" cy="252730"/>
    <xdr:sp macro="" textlink="">
      <xdr:nvSpPr>
        <xdr:cNvPr id="646" name="テキスト ボックス 645"/>
        <xdr:cNvSpPr txBox="1"/>
      </xdr:nvSpPr>
      <xdr:spPr>
        <a:xfrm>
          <a:off x="13768070" y="127952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136525</xdr:rowOff>
    </xdr:from>
    <xdr:to xmlns:xdr="http://schemas.openxmlformats.org/drawingml/2006/spreadsheetDrawing">
      <xdr:col>76</xdr:col>
      <xdr:colOff>114300</xdr:colOff>
      <xdr:row>78</xdr:row>
      <xdr:rowOff>136525</xdr:rowOff>
    </xdr:to>
    <xdr:cxnSp macro="">
      <xdr:nvCxnSpPr>
        <xdr:cNvPr id="647" name="直線コネクタ 646"/>
        <xdr:cNvCxnSpPr/>
      </xdr:nvCxnSpPr>
      <xdr:spPr>
        <a:xfrm>
          <a:off x="12344400" y="132162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111125</xdr:rowOff>
    </xdr:from>
    <xdr:to xmlns:xdr="http://schemas.openxmlformats.org/drawingml/2006/spreadsheetDrawing">
      <xdr:col>76</xdr:col>
      <xdr:colOff>165100</xdr:colOff>
      <xdr:row>78</xdr:row>
      <xdr:rowOff>42545</xdr:rowOff>
    </xdr:to>
    <xdr:sp macro="" textlink="">
      <xdr:nvSpPr>
        <xdr:cNvPr id="648" name="フローチャート: 判断 647"/>
        <xdr:cNvSpPr/>
      </xdr:nvSpPr>
      <xdr:spPr>
        <a:xfrm>
          <a:off x="13093700" y="130232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59055</xdr:rowOff>
    </xdr:from>
    <xdr:ext cx="378460" cy="253365"/>
    <xdr:sp macro="" textlink="">
      <xdr:nvSpPr>
        <xdr:cNvPr id="649" name="テキスト ボックス 648"/>
        <xdr:cNvSpPr txBox="1"/>
      </xdr:nvSpPr>
      <xdr:spPr>
        <a:xfrm>
          <a:off x="12974320" y="128035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136525</xdr:rowOff>
    </xdr:from>
    <xdr:to xmlns:xdr="http://schemas.openxmlformats.org/drawingml/2006/spreadsheetDrawing">
      <xdr:col>71</xdr:col>
      <xdr:colOff>171450</xdr:colOff>
      <xdr:row>78</xdr:row>
      <xdr:rowOff>136525</xdr:rowOff>
    </xdr:to>
    <xdr:cxnSp macro="">
      <xdr:nvCxnSpPr>
        <xdr:cNvPr id="650" name="直線コネクタ 649"/>
        <xdr:cNvCxnSpPr/>
      </xdr:nvCxnSpPr>
      <xdr:spPr>
        <a:xfrm>
          <a:off x="11537950" y="132162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98425</xdr:rowOff>
    </xdr:from>
    <xdr:to xmlns:xdr="http://schemas.openxmlformats.org/drawingml/2006/spreadsheetDrawing">
      <xdr:col>72</xdr:col>
      <xdr:colOff>38100</xdr:colOff>
      <xdr:row>78</xdr:row>
      <xdr:rowOff>30480</xdr:rowOff>
    </xdr:to>
    <xdr:sp macro="" textlink="">
      <xdr:nvSpPr>
        <xdr:cNvPr id="651" name="フローチャート: 判断 650"/>
        <xdr:cNvSpPr/>
      </xdr:nvSpPr>
      <xdr:spPr>
        <a:xfrm>
          <a:off x="12299950" y="130105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76</xdr:row>
      <xdr:rowOff>46990</xdr:rowOff>
    </xdr:from>
    <xdr:ext cx="378460" cy="252730"/>
    <xdr:sp macro="" textlink="">
      <xdr:nvSpPr>
        <xdr:cNvPr id="652" name="テキスト ボックス 651"/>
        <xdr:cNvSpPr txBox="1"/>
      </xdr:nvSpPr>
      <xdr:spPr>
        <a:xfrm>
          <a:off x="12172950" y="127914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28575</xdr:rowOff>
    </xdr:from>
    <xdr:to xmlns:xdr="http://schemas.openxmlformats.org/drawingml/2006/spreadsheetDrawing">
      <xdr:col>67</xdr:col>
      <xdr:colOff>101600</xdr:colOff>
      <xdr:row>78</xdr:row>
      <xdr:rowOff>127635</xdr:rowOff>
    </xdr:to>
    <xdr:sp macro="" textlink="">
      <xdr:nvSpPr>
        <xdr:cNvPr id="653" name="フローチャート: 判断 652"/>
        <xdr:cNvSpPr/>
      </xdr:nvSpPr>
      <xdr:spPr>
        <a:xfrm>
          <a:off x="11487150" y="13108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143510</xdr:rowOff>
    </xdr:from>
    <xdr:ext cx="378460" cy="252730"/>
    <xdr:sp macro="" textlink="">
      <xdr:nvSpPr>
        <xdr:cNvPr id="654" name="テキスト ボックス 653"/>
        <xdr:cNvSpPr txBox="1"/>
      </xdr:nvSpPr>
      <xdr:spPr>
        <a:xfrm>
          <a:off x="11367770" y="128879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55" name="テキスト ボックス 65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61365" cy="253365"/>
    <xdr:sp macro="" textlink="">
      <xdr:nvSpPr>
        <xdr:cNvPr id="656" name="テキスト ボックス 655"/>
        <xdr:cNvSpPr txBox="1"/>
      </xdr:nvSpPr>
      <xdr:spPr>
        <a:xfrm>
          <a:off x="137668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57" name="テキスト ボックス 65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58" name="テキスト ボックス 65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61365" cy="253365"/>
    <xdr:sp macro="" textlink="">
      <xdr:nvSpPr>
        <xdr:cNvPr id="659" name="テキスト ボックス 658"/>
        <xdr:cNvSpPr txBox="1"/>
      </xdr:nvSpPr>
      <xdr:spPr>
        <a:xfrm>
          <a:off x="11366500"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86995</xdr:rowOff>
    </xdr:from>
    <xdr:to xmlns:xdr="http://schemas.openxmlformats.org/drawingml/2006/spreadsheetDrawing">
      <xdr:col>85</xdr:col>
      <xdr:colOff>171450</xdr:colOff>
      <xdr:row>79</xdr:row>
      <xdr:rowOff>18415</xdr:rowOff>
    </xdr:to>
    <xdr:sp macro="" textlink="">
      <xdr:nvSpPr>
        <xdr:cNvPr id="660" name="楕円 659"/>
        <xdr:cNvSpPr/>
      </xdr:nvSpPr>
      <xdr:spPr>
        <a:xfrm>
          <a:off x="14649450" y="131667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3810</xdr:rowOff>
    </xdr:from>
    <xdr:ext cx="249555" cy="253365"/>
    <xdr:sp macro="" textlink="">
      <xdr:nvSpPr>
        <xdr:cNvPr id="661" name="災害復旧費該当値テキスト"/>
        <xdr:cNvSpPr txBox="1"/>
      </xdr:nvSpPr>
      <xdr:spPr>
        <a:xfrm>
          <a:off x="14744700" y="130835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86995</xdr:rowOff>
    </xdr:from>
    <xdr:to xmlns:xdr="http://schemas.openxmlformats.org/drawingml/2006/spreadsheetDrawing">
      <xdr:col>81</xdr:col>
      <xdr:colOff>101600</xdr:colOff>
      <xdr:row>79</xdr:row>
      <xdr:rowOff>18415</xdr:rowOff>
    </xdr:to>
    <xdr:sp macro="" textlink="">
      <xdr:nvSpPr>
        <xdr:cNvPr id="662" name="楕円 661"/>
        <xdr:cNvSpPr/>
      </xdr:nvSpPr>
      <xdr:spPr>
        <a:xfrm>
          <a:off x="1388745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920" cy="252730"/>
    <xdr:sp macro="" textlink="">
      <xdr:nvSpPr>
        <xdr:cNvPr id="663" name="テキスト ボックス 662"/>
        <xdr:cNvSpPr txBox="1"/>
      </xdr:nvSpPr>
      <xdr:spPr>
        <a:xfrm>
          <a:off x="13832840" y="1325753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86995</xdr:rowOff>
    </xdr:from>
    <xdr:to xmlns:xdr="http://schemas.openxmlformats.org/drawingml/2006/spreadsheetDrawing">
      <xdr:col>76</xdr:col>
      <xdr:colOff>165100</xdr:colOff>
      <xdr:row>79</xdr:row>
      <xdr:rowOff>18415</xdr:rowOff>
    </xdr:to>
    <xdr:sp macro="" textlink="">
      <xdr:nvSpPr>
        <xdr:cNvPr id="664" name="楕円 663"/>
        <xdr:cNvSpPr/>
      </xdr:nvSpPr>
      <xdr:spPr>
        <a:xfrm>
          <a:off x="1309370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10160</xdr:rowOff>
    </xdr:from>
    <xdr:ext cx="249555" cy="252730"/>
    <xdr:sp macro="" textlink="">
      <xdr:nvSpPr>
        <xdr:cNvPr id="665" name="テキスト ボックス 664"/>
        <xdr:cNvSpPr txBox="1"/>
      </xdr:nvSpPr>
      <xdr:spPr>
        <a:xfrm>
          <a:off x="13030200" y="1325753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86995</xdr:rowOff>
    </xdr:from>
    <xdr:to xmlns:xdr="http://schemas.openxmlformats.org/drawingml/2006/spreadsheetDrawing">
      <xdr:col>72</xdr:col>
      <xdr:colOff>38100</xdr:colOff>
      <xdr:row>79</xdr:row>
      <xdr:rowOff>18415</xdr:rowOff>
    </xdr:to>
    <xdr:sp macro="" textlink="">
      <xdr:nvSpPr>
        <xdr:cNvPr id="666" name="楕円 665"/>
        <xdr:cNvSpPr/>
      </xdr:nvSpPr>
      <xdr:spPr>
        <a:xfrm>
          <a:off x="12299950" y="13166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8920" cy="252730"/>
    <xdr:sp macro="" textlink="">
      <xdr:nvSpPr>
        <xdr:cNvPr id="667" name="テキスト ボックス 666"/>
        <xdr:cNvSpPr txBox="1"/>
      </xdr:nvSpPr>
      <xdr:spPr>
        <a:xfrm>
          <a:off x="12226290" y="1325753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86995</xdr:rowOff>
    </xdr:from>
    <xdr:to xmlns:xdr="http://schemas.openxmlformats.org/drawingml/2006/spreadsheetDrawing">
      <xdr:col>67</xdr:col>
      <xdr:colOff>101600</xdr:colOff>
      <xdr:row>79</xdr:row>
      <xdr:rowOff>18415</xdr:rowOff>
    </xdr:to>
    <xdr:sp macro="" textlink="">
      <xdr:nvSpPr>
        <xdr:cNvPr id="668" name="楕円 667"/>
        <xdr:cNvSpPr/>
      </xdr:nvSpPr>
      <xdr:spPr>
        <a:xfrm>
          <a:off x="1148715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8920" cy="252730"/>
    <xdr:sp macro="" textlink="">
      <xdr:nvSpPr>
        <xdr:cNvPr id="669" name="テキスト ボックス 668"/>
        <xdr:cNvSpPr txBox="1"/>
      </xdr:nvSpPr>
      <xdr:spPr>
        <a:xfrm>
          <a:off x="11432540" y="1325753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70" name="正方形/長方形 66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71" name="正方形/長方形 67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73" name="正方形/長方形 67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75" name="正方形/長方形 67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7" name="正方形/長方形 67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78" name="テキスト ボックス 677"/>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9" name="直線コネクタ 67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80" name="テキスト ボックス 679"/>
        <xdr:cNvSpPr txBox="1"/>
      </xdr:nvSpPr>
      <xdr:spPr>
        <a:xfrm>
          <a:off x="1097788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81" name="直線コネクタ 680"/>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168910</xdr:rowOff>
    </xdr:from>
    <xdr:ext cx="531495" cy="258445"/>
    <xdr:sp macro="" textlink="">
      <xdr:nvSpPr>
        <xdr:cNvPr id="682" name="テキスト ボックス 681"/>
        <xdr:cNvSpPr txBox="1"/>
      </xdr:nvSpPr>
      <xdr:spPr>
        <a:xfrm>
          <a:off x="10733405" y="164566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83" name="直線コネクタ 682"/>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84" name="テキスト ボックス 683"/>
        <xdr:cNvSpPr txBox="1"/>
      </xdr:nvSpPr>
      <xdr:spPr>
        <a:xfrm>
          <a:off x="1073340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85" name="直線コネクタ 684"/>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86" name="テキスト ボックス 685"/>
        <xdr:cNvSpPr txBox="1"/>
      </xdr:nvSpPr>
      <xdr:spPr>
        <a:xfrm>
          <a:off x="1073340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87" name="直線コネクタ 686"/>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1495" cy="254635"/>
    <xdr:sp macro="" textlink="">
      <xdr:nvSpPr>
        <xdr:cNvPr id="688" name="テキスト ボックス 687"/>
        <xdr:cNvSpPr txBox="1"/>
      </xdr:nvSpPr>
      <xdr:spPr>
        <a:xfrm>
          <a:off x="10733405" y="1508887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9" name="直線コネクタ 688"/>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52730"/>
    <xdr:sp macro="" textlink="">
      <xdr:nvSpPr>
        <xdr:cNvPr id="690" name="テキスト ボックス 689"/>
        <xdr:cNvSpPr txBox="1"/>
      </xdr:nvSpPr>
      <xdr:spPr>
        <a:xfrm>
          <a:off x="10669270" y="1464183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91"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15875</xdr:rowOff>
    </xdr:from>
    <xdr:to xmlns:xdr="http://schemas.openxmlformats.org/drawingml/2006/spreadsheetDrawing">
      <xdr:col>85</xdr:col>
      <xdr:colOff>126365</xdr:colOff>
      <xdr:row>99</xdr:row>
      <xdr:rowOff>4445</xdr:rowOff>
    </xdr:to>
    <xdr:cxnSp macro="">
      <xdr:nvCxnSpPr>
        <xdr:cNvPr id="692" name="直線コネクタ 691"/>
        <xdr:cNvCxnSpPr/>
      </xdr:nvCxnSpPr>
      <xdr:spPr>
        <a:xfrm flipV="1">
          <a:off x="14698345" y="1544637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8255</xdr:rowOff>
    </xdr:from>
    <xdr:ext cx="534670" cy="258445"/>
    <xdr:sp macro="" textlink="">
      <xdr:nvSpPr>
        <xdr:cNvPr id="693" name="公債費最小値テキスト"/>
        <xdr:cNvSpPr txBox="1"/>
      </xdr:nvSpPr>
      <xdr:spPr>
        <a:xfrm>
          <a:off x="14744700" y="16638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4" name="直線コネクタ 693"/>
        <xdr:cNvCxnSpPr/>
      </xdr:nvCxnSpPr>
      <xdr:spPr>
        <a:xfrm>
          <a:off x="14611350" y="16635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130810</xdr:rowOff>
    </xdr:from>
    <xdr:ext cx="534670" cy="257810"/>
    <xdr:sp macro="" textlink="">
      <xdr:nvSpPr>
        <xdr:cNvPr id="695" name="公債費最大値テキスト"/>
        <xdr:cNvSpPr txBox="1"/>
      </xdr:nvSpPr>
      <xdr:spPr>
        <a:xfrm>
          <a:off x="14744700" y="152222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70,416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15875</xdr:rowOff>
    </xdr:from>
    <xdr:to xmlns:xdr="http://schemas.openxmlformats.org/drawingml/2006/spreadsheetDrawing">
      <xdr:col>86</xdr:col>
      <xdr:colOff>25400</xdr:colOff>
      <xdr:row>92</xdr:row>
      <xdr:rowOff>15875</xdr:rowOff>
    </xdr:to>
    <xdr:cxnSp macro="">
      <xdr:nvCxnSpPr>
        <xdr:cNvPr id="696" name="直線コネクタ 695"/>
        <xdr:cNvCxnSpPr/>
      </xdr:nvCxnSpPr>
      <xdr:spPr>
        <a:xfrm>
          <a:off x="14611350" y="15446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49530</xdr:rowOff>
    </xdr:from>
    <xdr:to xmlns:xdr="http://schemas.openxmlformats.org/drawingml/2006/spreadsheetDrawing">
      <xdr:col>85</xdr:col>
      <xdr:colOff>127000</xdr:colOff>
      <xdr:row>97</xdr:row>
      <xdr:rowOff>67945</xdr:rowOff>
    </xdr:to>
    <xdr:cxnSp macro="">
      <xdr:nvCxnSpPr>
        <xdr:cNvPr id="697" name="直線コネクタ 696"/>
        <xdr:cNvCxnSpPr/>
      </xdr:nvCxnSpPr>
      <xdr:spPr>
        <a:xfrm>
          <a:off x="13938250" y="1633728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9525</xdr:rowOff>
    </xdr:from>
    <xdr:ext cx="534670" cy="258445"/>
    <xdr:sp macro="" textlink="">
      <xdr:nvSpPr>
        <xdr:cNvPr id="698" name="公債費平均値テキスト"/>
        <xdr:cNvSpPr txBox="1"/>
      </xdr:nvSpPr>
      <xdr:spPr>
        <a:xfrm>
          <a:off x="14744700" y="1629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30480</xdr:rowOff>
    </xdr:from>
    <xdr:to xmlns:xdr="http://schemas.openxmlformats.org/drawingml/2006/spreadsheetDrawing">
      <xdr:col>85</xdr:col>
      <xdr:colOff>171450</xdr:colOff>
      <xdr:row>97</xdr:row>
      <xdr:rowOff>132080</xdr:rowOff>
    </xdr:to>
    <xdr:sp macro="" textlink="">
      <xdr:nvSpPr>
        <xdr:cNvPr id="699" name="フローチャート: 判断 698"/>
        <xdr:cNvSpPr/>
      </xdr:nvSpPr>
      <xdr:spPr>
        <a:xfrm>
          <a:off x="14649450" y="163182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49530</xdr:rowOff>
    </xdr:from>
    <xdr:to xmlns:xdr="http://schemas.openxmlformats.org/drawingml/2006/spreadsheetDrawing">
      <xdr:col>81</xdr:col>
      <xdr:colOff>50800</xdr:colOff>
      <xdr:row>97</xdr:row>
      <xdr:rowOff>59690</xdr:rowOff>
    </xdr:to>
    <xdr:cxnSp macro="">
      <xdr:nvCxnSpPr>
        <xdr:cNvPr id="700" name="直線コネクタ 699"/>
        <xdr:cNvCxnSpPr/>
      </xdr:nvCxnSpPr>
      <xdr:spPr>
        <a:xfrm flipV="1">
          <a:off x="13144500" y="1633728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701" name="フローチャート: 判断 700"/>
        <xdr:cNvSpPr/>
      </xdr:nvSpPr>
      <xdr:spPr>
        <a:xfrm>
          <a:off x="1388745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140335</xdr:rowOff>
    </xdr:from>
    <xdr:ext cx="534035" cy="259080"/>
    <xdr:sp macro="" textlink="">
      <xdr:nvSpPr>
        <xdr:cNvPr id="702" name="テキスト ボックス 701"/>
        <xdr:cNvSpPr txBox="1"/>
      </xdr:nvSpPr>
      <xdr:spPr>
        <a:xfrm>
          <a:off x="13709015" y="1642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59690</xdr:rowOff>
    </xdr:from>
    <xdr:to xmlns:xdr="http://schemas.openxmlformats.org/drawingml/2006/spreadsheetDrawing">
      <xdr:col>76</xdr:col>
      <xdr:colOff>114300</xdr:colOff>
      <xdr:row>97</xdr:row>
      <xdr:rowOff>86360</xdr:rowOff>
    </xdr:to>
    <xdr:cxnSp macro="">
      <xdr:nvCxnSpPr>
        <xdr:cNvPr id="703" name="直線コネクタ 702"/>
        <xdr:cNvCxnSpPr/>
      </xdr:nvCxnSpPr>
      <xdr:spPr>
        <a:xfrm flipV="1">
          <a:off x="12344400" y="1634744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68580</xdr:rowOff>
    </xdr:from>
    <xdr:to xmlns:xdr="http://schemas.openxmlformats.org/drawingml/2006/spreadsheetDrawing">
      <xdr:col>76</xdr:col>
      <xdr:colOff>165100</xdr:colOff>
      <xdr:row>97</xdr:row>
      <xdr:rowOff>170180</xdr:rowOff>
    </xdr:to>
    <xdr:sp macro="" textlink="">
      <xdr:nvSpPr>
        <xdr:cNvPr id="704" name="フローチャート: 判断 703"/>
        <xdr:cNvSpPr/>
      </xdr:nvSpPr>
      <xdr:spPr>
        <a:xfrm>
          <a:off x="130937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161290</xdr:rowOff>
    </xdr:from>
    <xdr:ext cx="534670" cy="259080"/>
    <xdr:sp macro="" textlink="">
      <xdr:nvSpPr>
        <xdr:cNvPr id="705" name="テキスト ボックス 704"/>
        <xdr:cNvSpPr txBox="1"/>
      </xdr:nvSpPr>
      <xdr:spPr>
        <a:xfrm>
          <a:off x="12896215" y="1644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86360</xdr:rowOff>
    </xdr:from>
    <xdr:to xmlns:xdr="http://schemas.openxmlformats.org/drawingml/2006/spreadsheetDrawing">
      <xdr:col>71</xdr:col>
      <xdr:colOff>171450</xdr:colOff>
      <xdr:row>97</xdr:row>
      <xdr:rowOff>109855</xdr:rowOff>
    </xdr:to>
    <xdr:cxnSp macro="">
      <xdr:nvCxnSpPr>
        <xdr:cNvPr id="706" name="直線コネクタ 705"/>
        <xdr:cNvCxnSpPr/>
      </xdr:nvCxnSpPr>
      <xdr:spPr>
        <a:xfrm flipV="1">
          <a:off x="11537950" y="1637411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39370</xdr:rowOff>
    </xdr:from>
    <xdr:to xmlns:xdr="http://schemas.openxmlformats.org/drawingml/2006/spreadsheetDrawing">
      <xdr:col>72</xdr:col>
      <xdr:colOff>38100</xdr:colOff>
      <xdr:row>97</xdr:row>
      <xdr:rowOff>140970</xdr:rowOff>
    </xdr:to>
    <xdr:sp macro="" textlink="">
      <xdr:nvSpPr>
        <xdr:cNvPr id="707" name="フローチャート: 判断 706"/>
        <xdr:cNvSpPr/>
      </xdr:nvSpPr>
      <xdr:spPr>
        <a:xfrm>
          <a:off x="12299950" y="16327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132080</xdr:rowOff>
    </xdr:from>
    <xdr:ext cx="534035" cy="258445"/>
    <xdr:sp macro="" textlink="">
      <xdr:nvSpPr>
        <xdr:cNvPr id="708" name="テキスト ボックス 707"/>
        <xdr:cNvSpPr txBox="1"/>
      </xdr:nvSpPr>
      <xdr:spPr>
        <a:xfrm>
          <a:off x="12102465" y="1641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171450</xdr:rowOff>
    </xdr:from>
    <xdr:to xmlns:xdr="http://schemas.openxmlformats.org/drawingml/2006/spreadsheetDrawing">
      <xdr:col>67</xdr:col>
      <xdr:colOff>101600</xdr:colOff>
      <xdr:row>97</xdr:row>
      <xdr:rowOff>101600</xdr:rowOff>
    </xdr:to>
    <xdr:sp macro="" textlink="">
      <xdr:nvSpPr>
        <xdr:cNvPr id="709" name="フローチャート: 判断 708"/>
        <xdr:cNvSpPr/>
      </xdr:nvSpPr>
      <xdr:spPr>
        <a:xfrm>
          <a:off x="11487150" y="162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118110</xdr:rowOff>
    </xdr:from>
    <xdr:ext cx="534035" cy="259080"/>
    <xdr:sp macro="" textlink="">
      <xdr:nvSpPr>
        <xdr:cNvPr id="710" name="テキスト ボックス 709"/>
        <xdr:cNvSpPr txBox="1"/>
      </xdr:nvSpPr>
      <xdr:spPr>
        <a:xfrm>
          <a:off x="11308715" y="1606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12" name="テキスト ボックス 711"/>
        <xdr:cNvSpPr txBox="1"/>
      </xdr:nvSpPr>
      <xdr:spPr>
        <a:xfrm>
          <a:off x="1376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14" name="テキスト ボックス 713"/>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5" name="テキスト ボックス 714"/>
        <xdr:cNvSpPr txBox="1"/>
      </xdr:nvSpPr>
      <xdr:spPr>
        <a:xfrm>
          <a:off x="113665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17780</xdr:rowOff>
    </xdr:from>
    <xdr:to xmlns:xdr="http://schemas.openxmlformats.org/drawingml/2006/spreadsheetDrawing">
      <xdr:col>85</xdr:col>
      <xdr:colOff>171450</xdr:colOff>
      <xdr:row>97</xdr:row>
      <xdr:rowOff>118745</xdr:rowOff>
    </xdr:to>
    <xdr:sp macro="" textlink="">
      <xdr:nvSpPr>
        <xdr:cNvPr id="716" name="楕円 715"/>
        <xdr:cNvSpPr/>
      </xdr:nvSpPr>
      <xdr:spPr>
        <a:xfrm>
          <a:off x="14649450" y="1630553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40640</xdr:rowOff>
    </xdr:from>
    <xdr:ext cx="534670" cy="258445"/>
    <xdr:sp macro="" textlink="">
      <xdr:nvSpPr>
        <xdr:cNvPr id="717" name="公債費該当値テキスト"/>
        <xdr:cNvSpPr txBox="1"/>
      </xdr:nvSpPr>
      <xdr:spPr>
        <a:xfrm>
          <a:off x="14744700" y="16156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170180</xdr:rowOff>
    </xdr:from>
    <xdr:to xmlns:xdr="http://schemas.openxmlformats.org/drawingml/2006/spreadsheetDrawing">
      <xdr:col>81</xdr:col>
      <xdr:colOff>101600</xdr:colOff>
      <xdr:row>97</xdr:row>
      <xdr:rowOff>100330</xdr:rowOff>
    </xdr:to>
    <xdr:sp macro="" textlink="">
      <xdr:nvSpPr>
        <xdr:cNvPr id="718" name="楕円 717"/>
        <xdr:cNvSpPr/>
      </xdr:nvSpPr>
      <xdr:spPr>
        <a:xfrm>
          <a:off x="1388745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116840</xdr:rowOff>
    </xdr:from>
    <xdr:ext cx="534035" cy="259080"/>
    <xdr:sp macro="" textlink="">
      <xdr:nvSpPr>
        <xdr:cNvPr id="719" name="テキスト ボックス 718"/>
        <xdr:cNvSpPr txBox="1"/>
      </xdr:nvSpPr>
      <xdr:spPr>
        <a:xfrm>
          <a:off x="13709015" y="16061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8890</xdr:rowOff>
    </xdr:from>
    <xdr:to xmlns:xdr="http://schemas.openxmlformats.org/drawingml/2006/spreadsheetDrawing">
      <xdr:col>76</xdr:col>
      <xdr:colOff>165100</xdr:colOff>
      <xdr:row>97</xdr:row>
      <xdr:rowOff>110490</xdr:rowOff>
    </xdr:to>
    <xdr:sp macro="" textlink="">
      <xdr:nvSpPr>
        <xdr:cNvPr id="720" name="楕円 719"/>
        <xdr:cNvSpPr/>
      </xdr:nvSpPr>
      <xdr:spPr>
        <a:xfrm>
          <a:off x="130937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127000</xdr:rowOff>
    </xdr:from>
    <xdr:ext cx="534670" cy="259080"/>
    <xdr:sp macro="" textlink="">
      <xdr:nvSpPr>
        <xdr:cNvPr id="721" name="テキスト ボックス 720"/>
        <xdr:cNvSpPr txBox="1"/>
      </xdr:nvSpPr>
      <xdr:spPr>
        <a:xfrm>
          <a:off x="12896215" y="16071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35560</xdr:rowOff>
    </xdr:from>
    <xdr:to xmlns:xdr="http://schemas.openxmlformats.org/drawingml/2006/spreadsheetDrawing">
      <xdr:col>72</xdr:col>
      <xdr:colOff>38100</xdr:colOff>
      <xdr:row>97</xdr:row>
      <xdr:rowOff>137160</xdr:rowOff>
    </xdr:to>
    <xdr:sp macro="" textlink="">
      <xdr:nvSpPr>
        <xdr:cNvPr id="722" name="楕円 721"/>
        <xdr:cNvSpPr/>
      </xdr:nvSpPr>
      <xdr:spPr>
        <a:xfrm>
          <a:off x="12299950" y="16323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153670</xdr:rowOff>
    </xdr:from>
    <xdr:ext cx="534035" cy="259080"/>
    <xdr:sp macro="" textlink="">
      <xdr:nvSpPr>
        <xdr:cNvPr id="723" name="テキスト ボックス 722"/>
        <xdr:cNvSpPr txBox="1"/>
      </xdr:nvSpPr>
      <xdr:spPr>
        <a:xfrm>
          <a:off x="12102465" y="1609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59055</xdr:rowOff>
    </xdr:from>
    <xdr:to xmlns:xdr="http://schemas.openxmlformats.org/drawingml/2006/spreadsheetDrawing">
      <xdr:col>67</xdr:col>
      <xdr:colOff>101600</xdr:colOff>
      <xdr:row>97</xdr:row>
      <xdr:rowOff>160655</xdr:rowOff>
    </xdr:to>
    <xdr:sp macro="" textlink="">
      <xdr:nvSpPr>
        <xdr:cNvPr id="724" name="楕円 723"/>
        <xdr:cNvSpPr/>
      </xdr:nvSpPr>
      <xdr:spPr>
        <a:xfrm>
          <a:off x="1148715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151765</xdr:rowOff>
    </xdr:from>
    <xdr:ext cx="534035" cy="259080"/>
    <xdr:sp macro="" textlink="">
      <xdr:nvSpPr>
        <xdr:cNvPr id="725" name="テキスト ボックス 724"/>
        <xdr:cNvSpPr txBox="1"/>
      </xdr:nvSpPr>
      <xdr:spPr>
        <a:xfrm>
          <a:off x="11308715" y="16439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26" name="正方形/長方形 725"/>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27" name="正方形/長方形 726"/>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9" name="正方形/長方形 728"/>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31" name="正方形/長方形 730"/>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3" name="正方形/長方形 732"/>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250" cy="220345"/>
    <xdr:sp macro="" textlink="">
      <xdr:nvSpPr>
        <xdr:cNvPr id="734" name="テキスト ボックス 733"/>
        <xdr:cNvSpPr txBox="1"/>
      </xdr:nvSpPr>
      <xdr:spPr>
        <a:xfrm>
          <a:off x="16440150" y="45358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35" name="直線コネクタ 734"/>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96520</xdr:rowOff>
    </xdr:from>
    <xdr:to xmlns:xdr="http://schemas.openxmlformats.org/drawingml/2006/spreadsheetDrawing">
      <xdr:col>120</xdr:col>
      <xdr:colOff>114300</xdr:colOff>
      <xdr:row>39</xdr:row>
      <xdr:rowOff>96520</xdr:rowOff>
    </xdr:to>
    <xdr:cxnSp macro="">
      <xdr:nvCxnSpPr>
        <xdr:cNvPr id="736" name="直線コネクタ 735"/>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125730</xdr:rowOff>
    </xdr:from>
    <xdr:ext cx="248285" cy="252730"/>
    <xdr:sp macro="" textlink="">
      <xdr:nvSpPr>
        <xdr:cNvPr id="737" name="テキスト ボックス 736"/>
        <xdr:cNvSpPr txBox="1"/>
      </xdr:nvSpPr>
      <xdr:spPr>
        <a:xfrm>
          <a:off x="16248380" y="649986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112395</xdr:rowOff>
    </xdr:from>
    <xdr:to xmlns:xdr="http://schemas.openxmlformats.org/drawingml/2006/spreadsheetDrawing">
      <xdr:col>120</xdr:col>
      <xdr:colOff>114300</xdr:colOff>
      <xdr:row>37</xdr:row>
      <xdr:rowOff>112395</xdr:rowOff>
    </xdr:to>
    <xdr:cxnSp macro="">
      <xdr:nvCxnSpPr>
        <xdr:cNvPr id="738" name="直線コネクタ 737"/>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140970</xdr:rowOff>
    </xdr:from>
    <xdr:ext cx="377190" cy="252730"/>
    <xdr:sp macro="" textlink="">
      <xdr:nvSpPr>
        <xdr:cNvPr id="739" name="テキスト ボックス 738"/>
        <xdr:cNvSpPr txBox="1"/>
      </xdr:nvSpPr>
      <xdr:spPr>
        <a:xfrm>
          <a:off x="16120110" y="617982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128905</xdr:rowOff>
    </xdr:from>
    <xdr:to xmlns:xdr="http://schemas.openxmlformats.org/drawingml/2006/spreadsheetDrawing">
      <xdr:col>120</xdr:col>
      <xdr:colOff>114300</xdr:colOff>
      <xdr:row>35</xdr:row>
      <xdr:rowOff>128905</xdr:rowOff>
    </xdr:to>
    <xdr:cxnSp macro="">
      <xdr:nvCxnSpPr>
        <xdr:cNvPr id="740" name="直線コネクタ 739"/>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156845</xdr:rowOff>
    </xdr:from>
    <xdr:ext cx="377190" cy="253365"/>
    <xdr:sp macro="" textlink="">
      <xdr:nvSpPr>
        <xdr:cNvPr id="741" name="テキスト ボックス 740"/>
        <xdr:cNvSpPr txBox="1"/>
      </xdr:nvSpPr>
      <xdr:spPr>
        <a:xfrm>
          <a:off x="16120110" y="586041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144780</xdr:rowOff>
    </xdr:from>
    <xdr:to xmlns:xdr="http://schemas.openxmlformats.org/drawingml/2006/spreadsheetDrawing">
      <xdr:col>120</xdr:col>
      <xdr:colOff>114300</xdr:colOff>
      <xdr:row>33</xdr:row>
      <xdr:rowOff>144780</xdr:rowOff>
    </xdr:to>
    <xdr:cxnSp macro="">
      <xdr:nvCxnSpPr>
        <xdr:cNvPr id="742" name="直線コネクタ 741"/>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5715</xdr:rowOff>
    </xdr:from>
    <xdr:ext cx="377190" cy="253365"/>
    <xdr:sp macro="" textlink="">
      <xdr:nvSpPr>
        <xdr:cNvPr id="743" name="テキスト ボックス 742"/>
        <xdr:cNvSpPr txBox="1"/>
      </xdr:nvSpPr>
      <xdr:spPr>
        <a:xfrm>
          <a:off x="16120110" y="5541645"/>
          <a:ext cx="377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161290</xdr:rowOff>
    </xdr:from>
    <xdr:to xmlns:xdr="http://schemas.openxmlformats.org/drawingml/2006/spreadsheetDrawing">
      <xdr:col>120</xdr:col>
      <xdr:colOff>114300</xdr:colOff>
      <xdr:row>31</xdr:row>
      <xdr:rowOff>161290</xdr:rowOff>
    </xdr:to>
    <xdr:cxnSp macro="">
      <xdr:nvCxnSpPr>
        <xdr:cNvPr id="744" name="直線コネクタ 743"/>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21590</xdr:rowOff>
    </xdr:from>
    <xdr:ext cx="377190" cy="252730"/>
    <xdr:sp macro="" textlink="">
      <xdr:nvSpPr>
        <xdr:cNvPr id="745" name="テキスト ボックス 744"/>
        <xdr:cNvSpPr txBox="1"/>
      </xdr:nvSpPr>
      <xdr:spPr>
        <a:xfrm>
          <a:off x="16120110" y="522224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46" name="直線コネクタ 745"/>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37465</xdr:rowOff>
    </xdr:from>
    <xdr:ext cx="466725" cy="253365"/>
    <xdr:sp macro="" textlink="">
      <xdr:nvSpPr>
        <xdr:cNvPr id="747" name="テキスト ボックス 746"/>
        <xdr:cNvSpPr txBox="1"/>
      </xdr:nvSpPr>
      <xdr:spPr>
        <a:xfrm>
          <a:off x="16048990" y="490283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48" name="直線コネクタ 747"/>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66725" cy="252730"/>
    <xdr:sp macro="" textlink="">
      <xdr:nvSpPr>
        <xdr:cNvPr id="749" name="テキスト ボックス 748"/>
        <xdr:cNvSpPr txBox="1"/>
      </xdr:nvSpPr>
      <xdr:spPr>
        <a:xfrm>
          <a:off x="16048990" y="458343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50"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36195</xdr:rowOff>
    </xdr:from>
    <xdr:to xmlns:xdr="http://schemas.openxmlformats.org/drawingml/2006/spreadsheetDrawing">
      <xdr:col>116</xdr:col>
      <xdr:colOff>62865</xdr:colOff>
      <xdr:row>39</xdr:row>
      <xdr:rowOff>96520</xdr:rowOff>
    </xdr:to>
    <xdr:cxnSp macro="">
      <xdr:nvCxnSpPr>
        <xdr:cNvPr id="751" name="直線コネクタ 750"/>
        <xdr:cNvCxnSpPr/>
      </xdr:nvCxnSpPr>
      <xdr:spPr>
        <a:xfrm flipV="1">
          <a:off x="19949795" y="523684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100330</xdr:rowOff>
    </xdr:from>
    <xdr:ext cx="249555" cy="253365"/>
    <xdr:sp macro="" textlink="">
      <xdr:nvSpPr>
        <xdr:cNvPr id="752" name="諸支出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96520</xdr:rowOff>
    </xdr:from>
    <xdr:to xmlns:xdr="http://schemas.openxmlformats.org/drawingml/2006/spreadsheetDrawing">
      <xdr:col>116</xdr:col>
      <xdr:colOff>152400</xdr:colOff>
      <xdr:row>39</xdr:row>
      <xdr:rowOff>96520</xdr:rowOff>
    </xdr:to>
    <xdr:cxnSp macro="">
      <xdr:nvCxnSpPr>
        <xdr:cNvPr id="753" name="直線コネクタ 752"/>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151130</xdr:rowOff>
    </xdr:from>
    <xdr:ext cx="378460" cy="253365"/>
    <xdr:sp macro="" textlink="">
      <xdr:nvSpPr>
        <xdr:cNvPr id="754" name="諸支出金最大値テキスト"/>
        <xdr:cNvSpPr txBox="1"/>
      </xdr:nvSpPr>
      <xdr:spPr>
        <a:xfrm>
          <a:off x="20002500" y="50165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36195</xdr:rowOff>
    </xdr:from>
    <xdr:to xmlns:xdr="http://schemas.openxmlformats.org/drawingml/2006/spreadsheetDrawing">
      <xdr:col>116</xdr:col>
      <xdr:colOff>152400</xdr:colOff>
      <xdr:row>31</xdr:row>
      <xdr:rowOff>36195</xdr:rowOff>
    </xdr:to>
    <xdr:cxnSp macro="">
      <xdr:nvCxnSpPr>
        <xdr:cNvPr id="755" name="直線コネクタ 754"/>
        <xdr:cNvCxnSpPr/>
      </xdr:nvCxnSpPr>
      <xdr:spPr>
        <a:xfrm>
          <a:off x="19881850" y="5236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96520</xdr:rowOff>
    </xdr:from>
    <xdr:to xmlns:xdr="http://schemas.openxmlformats.org/drawingml/2006/spreadsheetDrawing">
      <xdr:col>116</xdr:col>
      <xdr:colOff>63500</xdr:colOff>
      <xdr:row>39</xdr:row>
      <xdr:rowOff>96520</xdr:rowOff>
    </xdr:to>
    <xdr:cxnSp macro="">
      <xdr:nvCxnSpPr>
        <xdr:cNvPr id="756" name="直線コネクタ 755"/>
        <xdr:cNvCxnSpPr/>
      </xdr:nvCxnSpPr>
      <xdr:spPr>
        <a:xfrm>
          <a:off x="19202400" y="66382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133350</xdr:rowOff>
    </xdr:from>
    <xdr:ext cx="313690" cy="252730"/>
    <xdr:sp macro="" textlink="">
      <xdr:nvSpPr>
        <xdr:cNvPr id="757" name="諸支出金平均値テキスト"/>
        <xdr:cNvSpPr txBox="1"/>
      </xdr:nvSpPr>
      <xdr:spPr>
        <a:xfrm>
          <a:off x="20002500" y="6339840"/>
          <a:ext cx="3136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111125</xdr:rowOff>
    </xdr:from>
    <xdr:to xmlns:xdr="http://schemas.openxmlformats.org/drawingml/2006/spreadsheetDrawing">
      <xdr:col>116</xdr:col>
      <xdr:colOff>114300</xdr:colOff>
      <xdr:row>39</xdr:row>
      <xdr:rowOff>42545</xdr:rowOff>
    </xdr:to>
    <xdr:sp macro="" textlink="">
      <xdr:nvSpPr>
        <xdr:cNvPr id="758" name="フローチャート: 判断 757"/>
        <xdr:cNvSpPr/>
      </xdr:nvSpPr>
      <xdr:spPr>
        <a:xfrm>
          <a:off x="19900900" y="6485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96520</xdr:rowOff>
    </xdr:from>
    <xdr:to xmlns:xdr="http://schemas.openxmlformats.org/drawingml/2006/spreadsheetDrawing">
      <xdr:col>111</xdr:col>
      <xdr:colOff>171450</xdr:colOff>
      <xdr:row>39</xdr:row>
      <xdr:rowOff>96520</xdr:rowOff>
    </xdr:to>
    <xdr:cxnSp macro="">
      <xdr:nvCxnSpPr>
        <xdr:cNvPr id="759" name="直線コネクタ 758"/>
        <xdr:cNvCxnSpPr/>
      </xdr:nvCxnSpPr>
      <xdr:spPr>
        <a:xfrm>
          <a:off x="18395950" y="6638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92075</xdr:rowOff>
    </xdr:from>
    <xdr:to xmlns:xdr="http://schemas.openxmlformats.org/drawingml/2006/spreadsheetDrawing">
      <xdr:col>112</xdr:col>
      <xdr:colOff>38100</xdr:colOff>
      <xdr:row>39</xdr:row>
      <xdr:rowOff>23495</xdr:rowOff>
    </xdr:to>
    <xdr:sp macro="" textlink="">
      <xdr:nvSpPr>
        <xdr:cNvPr id="760" name="フローチャート: 判断 759"/>
        <xdr:cNvSpPr/>
      </xdr:nvSpPr>
      <xdr:spPr>
        <a:xfrm>
          <a:off x="19157950" y="64662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39370</xdr:rowOff>
    </xdr:from>
    <xdr:ext cx="313055" cy="253365"/>
    <xdr:sp macro="" textlink="">
      <xdr:nvSpPr>
        <xdr:cNvPr id="761" name="テキスト ボックス 760"/>
        <xdr:cNvSpPr txBox="1"/>
      </xdr:nvSpPr>
      <xdr:spPr>
        <a:xfrm>
          <a:off x="19051905" y="62458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96520</xdr:rowOff>
    </xdr:from>
    <xdr:to xmlns:xdr="http://schemas.openxmlformats.org/drawingml/2006/spreadsheetDrawing">
      <xdr:col>107</xdr:col>
      <xdr:colOff>50800</xdr:colOff>
      <xdr:row>39</xdr:row>
      <xdr:rowOff>96520</xdr:rowOff>
    </xdr:to>
    <xdr:cxnSp macro="">
      <xdr:nvCxnSpPr>
        <xdr:cNvPr id="762" name="直線コネクタ 761"/>
        <xdr:cNvCxnSpPr/>
      </xdr:nvCxnSpPr>
      <xdr:spPr>
        <a:xfrm>
          <a:off x="176022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133350</xdr:rowOff>
    </xdr:from>
    <xdr:to xmlns:xdr="http://schemas.openxmlformats.org/drawingml/2006/spreadsheetDrawing">
      <xdr:col>107</xdr:col>
      <xdr:colOff>101600</xdr:colOff>
      <xdr:row>39</xdr:row>
      <xdr:rowOff>64770</xdr:rowOff>
    </xdr:to>
    <xdr:sp macro="" textlink="">
      <xdr:nvSpPr>
        <xdr:cNvPr id="763" name="フローチャート: 判断 762"/>
        <xdr:cNvSpPr/>
      </xdr:nvSpPr>
      <xdr:spPr>
        <a:xfrm>
          <a:off x="18345150" y="6507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81280</xdr:rowOff>
    </xdr:from>
    <xdr:ext cx="313690" cy="253365"/>
    <xdr:sp macro="" textlink="">
      <xdr:nvSpPr>
        <xdr:cNvPr id="764" name="テキスト ボックス 763"/>
        <xdr:cNvSpPr txBox="1"/>
      </xdr:nvSpPr>
      <xdr:spPr>
        <a:xfrm>
          <a:off x="18258155" y="628777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96520</xdr:rowOff>
    </xdr:from>
    <xdr:to xmlns:xdr="http://schemas.openxmlformats.org/drawingml/2006/spreadsheetDrawing">
      <xdr:col>102</xdr:col>
      <xdr:colOff>114300</xdr:colOff>
      <xdr:row>39</xdr:row>
      <xdr:rowOff>96520</xdr:rowOff>
    </xdr:to>
    <xdr:cxnSp macro="">
      <xdr:nvCxnSpPr>
        <xdr:cNvPr id="765" name="直線コネクタ 764"/>
        <xdr:cNvCxnSpPr/>
      </xdr:nvCxnSpPr>
      <xdr:spPr>
        <a:xfrm>
          <a:off x="16802100" y="66382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125730</xdr:rowOff>
    </xdr:from>
    <xdr:to xmlns:xdr="http://schemas.openxmlformats.org/drawingml/2006/spreadsheetDrawing">
      <xdr:col>102</xdr:col>
      <xdr:colOff>165100</xdr:colOff>
      <xdr:row>39</xdr:row>
      <xdr:rowOff>57150</xdr:rowOff>
    </xdr:to>
    <xdr:sp macro="" textlink="">
      <xdr:nvSpPr>
        <xdr:cNvPr id="766" name="フローチャート: 判断 765"/>
        <xdr:cNvSpPr/>
      </xdr:nvSpPr>
      <xdr:spPr>
        <a:xfrm>
          <a:off x="17551400" y="6499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73025</xdr:rowOff>
    </xdr:from>
    <xdr:ext cx="313690" cy="253365"/>
    <xdr:sp macro="" textlink="">
      <xdr:nvSpPr>
        <xdr:cNvPr id="767" name="テキスト ボックス 766"/>
        <xdr:cNvSpPr txBox="1"/>
      </xdr:nvSpPr>
      <xdr:spPr>
        <a:xfrm>
          <a:off x="17464405" y="627951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61595</xdr:rowOff>
    </xdr:from>
    <xdr:to xmlns:xdr="http://schemas.openxmlformats.org/drawingml/2006/spreadsheetDrawing">
      <xdr:col>98</xdr:col>
      <xdr:colOff>38100</xdr:colOff>
      <xdr:row>38</xdr:row>
      <xdr:rowOff>161290</xdr:rowOff>
    </xdr:to>
    <xdr:sp macro="" textlink="">
      <xdr:nvSpPr>
        <xdr:cNvPr id="768" name="フローチャート: 判断 767"/>
        <xdr:cNvSpPr/>
      </xdr:nvSpPr>
      <xdr:spPr>
        <a:xfrm>
          <a:off x="16757650" y="64357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8890</xdr:rowOff>
    </xdr:from>
    <xdr:ext cx="313055" cy="253365"/>
    <xdr:sp macro="" textlink="">
      <xdr:nvSpPr>
        <xdr:cNvPr id="769" name="テキスト ボックス 768"/>
        <xdr:cNvSpPr txBox="1"/>
      </xdr:nvSpPr>
      <xdr:spPr>
        <a:xfrm>
          <a:off x="16651605" y="621538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70" name="テキスト ボックス 769"/>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71" name="テキスト ボックス 770"/>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61365" cy="253365"/>
    <xdr:sp macro="" textlink="">
      <xdr:nvSpPr>
        <xdr:cNvPr id="772" name="テキスト ボックス 771"/>
        <xdr:cNvSpPr txBox="1"/>
      </xdr:nvSpPr>
      <xdr:spPr>
        <a:xfrm>
          <a:off x="18224500"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73" name="テキスト ボックス 772"/>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74" name="テキスト ボックス 773"/>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47625</xdr:rowOff>
    </xdr:from>
    <xdr:to xmlns:xdr="http://schemas.openxmlformats.org/drawingml/2006/spreadsheetDrawing">
      <xdr:col>116</xdr:col>
      <xdr:colOff>114300</xdr:colOff>
      <xdr:row>39</xdr:row>
      <xdr:rowOff>146685</xdr:rowOff>
    </xdr:to>
    <xdr:sp macro="" textlink="">
      <xdr:nvSpPr>
        <xdr:cNvPr id="775" name="楕円 774"/>
        <xdr:cNvSpPr/>
      </xdr:nvSpPr>
      <xdr:spPr>
        <a:xfrm>
          <a:off x="199009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131445</xdr:rowOff>
    </xdr:from>
    <xdr:ext cx="249555" cy="253365"/>
    <xdr:sp macro="" textlink="">
      <xdr:nvSpPr>
        <xdr:cNvPr id="776" name="諸支出金該当値テキスト"/>
        <xdr:cNvSpPr txBox="1"/>
      </xdr:nvSpPr>
      <xdr:spPr>
        <a:xfrm>
          <a:off x="20002500" y="65055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47625</xdr:rowOff>
    </xdr:from>
    <xdr:to xmlns:xdr="http://schemas.openxmlformats.org/drawingml/2006/spreadsheetDrawing">
      <xdr:col>112</xdr:col>
      <xdr:colOff>38100</xdr:colOff>
      <xdr:row>39</xdr:row>
      <xdr:rowOff>146685</xdr:rowOff>
    </xdr:to>
    <xdr:sp macro="" textlink="">
      <xdr:nvSpPr>
        <xdr:cNvPr id="777" name="楕円 776"/>
        <xdr:cNvSpPr/>
      </xdr:nvSpPr>
      <xdr:spPr>
        <a:xfrm>
          <a:off x="191579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137795</xdr:rowOff>
    </xdr:from>
    <xdr:ext cx="248920" cy="253365"/>
    <xdr:sp macro="" textlink="">
      <xdr:nvSpPr>
        <xdr:cNvPr id="778" name="テキスト ボックス 777"/>
        <xdr:cNvSpPr txBox="1"/>
      </xdr:nvSpPr>
      <xdr:spPr>
        <a:xfrm>
          <a:off x="19084290" y="6679565"/>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146685</xdr:rowOff>
    </xdr:to>
    <xdr:sp macro="" textlink="">
      <xdr:nvSpPr>
        <xdr:cNvPr id="779" name="楕円 778"/>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137795</xdr:rowOff>
    </xdr:from>
    <xdr:ext cx="248920" cy="253365"/>
    <xdr:sp macro="" textlink="">
      <xdr:nvSpPr>
        <xdr:cNvPr id="780" name="テキスト ボックス 779"/>
        <xdr:cNvSpPr txBox="1"/>
      </xdr:nvSpPr>
      <xdr:spPr>
        <a:xfrm>
          <a:off x="18290540" y="6679565"/>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47625</xdr:rowOff>
    </xdr:from>
    <xdr:to xmlns:xdr="http://schemas.openxmlformats.org/drawingml/2006/spreadsheetDrawing">
      <xdr:col>102</xdr:col>
      <xdr:colOff>165100</xdr:colOff>
      <xdr:row>39</xdr:row>
      <xdr:rowOff>146685</xdr:rowOff>
    </xdr:to>
    <xdr:sp macro="" textlink="">
      <xdr:nvSpPr>
        <xdr:cNvPr id="781" name="楕円 780"/>
        <xdr:cNvSpPr/>
      </xdr:nvSpPr>
      <xdr:spPr>
        <a:xfrm>
          <a:off x="175514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137795</xdr:rowOff>
    </xdr:from>
    <xdr:ext cx="249555" cy="253365"/>
    <xdr:sp macro="" textlink="">
      <xdr:nvSpPr>
        <xdr:cNvPr id="782" name="テキスト ボックス 781"/>
        <xdr:cNvSpPr txBox="1"/>
      </xdr:nvSpPr>
      <xdr:spPr>
        <a:xfrm>
          <a:off x="174879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47625</xdr:rowOff>
    </xdr:from>
    <xdr:to xmlns:xdr="http://schemas.openxmlformats.org/drawingml/2006/spreadsheetDrawing">
      <xdr:col>98</xdr:col>
      <xdr:colOff>38100</xdr:colOff>
      <xdr:row>39</xdr:row>
      <xdr:rowOff>146685</xdr:rowOff>
    </xdr:to>
    <xdr:sp macro="" textlink="">
      <xdr:nvSpPr>
        <xdr:cNvPr id="783" name="楕円 782"/>
        <xdr:cNvSpPr/>
      </xdr:nvSpPr>
      <xdr:spPr>
        <a:xfrm>
          <a:off x="167576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137795</xdr:rowOff>
    </xdr:from>
    <xdr:ext cx="248920" cy="253365"/>
    <xdr:sp macro="" textlink="">
      <xdr:nvSpPr>
        <xdr:cNvPr id="784" name="テキスト ボックス 783"/>
        <xdr:cNvSpPr txBox="1"/>
      </xdr:nvSpPr>
      <xdr:spPr>
        <a:xfrm>
          <a:off x="16683990" y="6679565"/>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85" name="正方形/長方形 784"/>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86" name="正方形/長方形 785"/>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88" name="正方形/長方形 787"/>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90" name="正方形/長方形 789"/>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2" name="正方形/長方形 791"/>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250" cy="220345"/>
    <xdr:sp macro="" textlink="">
      <xdr:nvSpPr>
        <xdr:cNvPr id="793" name="テキスト ボックス 792"/>
        <xdr:cNvSpPr txBox="1"/>
      </xdr:nvSpPr>
      <xdr:spPr>
        <a:xfrm>
          <a:off x="16440150" y="7888605"/>
          <a:ext cx="3492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94" name="直線コネクタ 793"/>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95" name="直線コネクタ 794"/>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8285" cy="252730"/>
    <xdr:sp macro="" textlink="">
      <xdr:nvSpPr>
        <xdr:cNvPr id="796" name="テキスト ボックス 795"/>
        <xdr:cNvSpPr txBox="1"/>
      </xdr:nvSpPr>
      <xdr:spPr>
        <a:xfrm>
          <a:off x="16248380" y="905383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7" name="直線コネクタ 796"/>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48285" cy="252730"/>
    <xdr:sp macro="" textlink="">
      <xdr:nvSpPr>
        <xdr:cNvPr id="798" name="テキスト ボックス 797"/>
        <xdr:cNvSpPr txBox="1"/>
      </xdr:nvSpPr>
      <xdr:spPr>
        <a:xfrm>
          <a:off x="16248380" y="7936230"/>
          <a:ext cx="248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9"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800" name="直線コネクタ 799"/>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2730"/>
    <xdr:sp macro="" textlink="">
      <xdr:nvSpPr>
        <xdr:cNvPr id="801" name="前年度繰上充用金最小値テキスト"/>
        <xdr:cNvSpPr txBox="1"/>
      </xdr:nvSpPr>
      <xdr:spPr>
        <a:xfrm>
          <a:off x="20002500" y="923417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802" name="直線コネクタ 801"/>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2730"/>
    <xdr:sp macro="" textlink="">
      <xdr:nvSpPr>
        <xdr:cNvPr id="803" name="前年度繰上充用金最大値テキスト"/>
        <xdr:cNvSpPr txBox="1"/>
      </xdr:nvSpPr>
      <xdr:spPr>
        <a:xfrm>
          <a:off x="20002500" y="889889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804" name="直線コネクタ 803"/>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136525</xdr:rowOff>
    </xdr:from>
    <xdr:to xmlns:xdr="http://schemas.openxmlformats.org/drawingml/2006/spreadsheetDrawing">
      <xdr:col>116</xdr:col>
      <xdr:colOff>63500</xdr:colOff>
      <xdr:row>54</xdr:row>
      <xdr:rowOff>136525</xdr:rowOff>
    </xdr:to>
    <xdr:cxnSp macro="">
      <xdr:nvCxnSpPr>
        <xdr:cNvPr id="805" name="直線コネクタ 804"/>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9555" cy="252730"/>
    <xdr:sp macro="" textlink="">
      <xdr:nvSpPr>
        <xdr:cNvPr id="806" name="前年度繰上充用金平均値テキスト"/>
        <xdr:cNvSpPr txBox="1"/>
      </xdr:nvSpPr>
      <xdr:spPr>
        <a:xfrm>
          <a:off x="20002500" y="9122410"/>
          <a:ext cx="2495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07" name="フローチャート: 判断 806"/>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171450</xdr:colOff>
      <xdr:row>54</xdr:row>
      <xdr:rowOff>136525</xdr:rowOff>
    </xdr:to>
    <xdr:cxnSp macro="">
      <xdr:nvCxnSpPr>
        <xdr:cNvPr id="808" name="直線コネクタ 807"/>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09" name="フローチャート: 判断 808"/>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2730"/>
    <xdr:sp macro="" textlink="">
      <xdr:nvSpPr>
        <xdr:cNvPr id="810" name="テキスト ボックス 809"/>
        <xdr:cNvSpPr txBox="1"/>
      </xdr:nvSpPr>
      <xdr:spPr>
        <a:xfrm>
          <a:off x="19084290" y="923417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11" name="直線コネクタ 810"/>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12" name="フローチャート: 判断 811"/>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2730"/>
    <xdr:sp macro="" textlink="">
      <xdr:nvSpPr>
        <xdr:cNvPr id="813" name="テキスト ボックス 812"/>
        <xdr:cNvSpPr txBox="1"/>
      </xdr:nvSpPr>
      <xdr:spPr>
        <a:xfrm>
          <a:off x="18290540" y="923417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136525</xdr:rowOff>
    </xdr:from>
    <xdr:to xmlns:xdr="http://schemas.openxmlformats.org/drawingml/2006/spreadsheetDrawing">
      <xdr:col>102</xdr:col>
      <xdr:colOff>114300</xdr:colOff>
      <xdr:row>54</xdr:row>
      <xdr:rowOff>136525</xdr:rowOff>
    </xdr:to>
    <xdr:cxnSp macro="">
      <xdr:nvCxnSpPr>
        <xdr:cNvPr id="814" name="直線コネクタ 813"/>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15" name="フローチャート: 判断 814"/>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2730"/>
    <xdr:sp macro="" textlink="">
      <xdr:nvSpPr>
        <xdr:cNvPr id="816" name="テキスト ボックス 815"/>
        <xdr:cNvSpPr txBox="1"/>
      </xdr:nvSpPr>
      <xdr:spPr>
        <a:xfrm>
          <a:off x="17487900" y="923417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17" name="フローチャート: 判断 816"/>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2730"/>
    <xdr:sp macro="" textlink="">
      <xdr:nvSpPr>
        <xdr:cNvPr id="818" name="テキスト ボックス 817"/>
        <xdr:cNvSpPr txBox="1"/>
      </xdr:nvSpPr>
      <xdr:spPr>
        <a:xfrm>
          <a:off x="16683990" y="923417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9" name="テキスト ボックス 818"/>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20" name="テキスト ボックス 819"/>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61365" cy="253365"/>
    <xdr:sp macro="" textlink="">
      <xdr:nvSpPr>
        <xdr:cNvPr id="821" name="テキスト ボックス 820"/>
        <xdr:cNvSpPr txBox="1"/>
      </xdr:nvSpPr>
      <xdr:spPr>
        <a:xfrm>
          <a:off x="18224500"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22" name="テキスト ボックス 821"/>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23" name="テキスト ボックス 822"/>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24" name="楕円 823"/>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9555" cy="252730"/>
    <xdr:sp macro="" textlink="">
      <xdr:nvSpPr>
        <xdr:cNvPr id="825" name="前年度繰上充用金該当値テキスト"/>
        <xdr:cNvSpPr txBox="1"/>
      </xdr:nvSpPr>
      <xdr:spPr>
        <a:xfrm>
          <a:off x="20002500" y="901065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26" name="楕円 825"/>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8920" cy="252730"/>
    <xdr:sp macro="" textlink="">
      <xdr:nvSpPr>
        <xdr:cNvPr id="827" name="テキスト ボックス 826"/>
        <xdr:cNvSpPr txBox="1"/>
      </xdr:nvSpPr>
      <xdr:spPr>
        <a:xfrm>
          <a:off x="19084290" y="8923655"/>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28" name="楕円 827"/>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8920" cy="252730"/>
    <xdr:sp macro="" textlink="">
      <xdr:nvSpPr>
        <xdr:cNvPr id="829" name="テキスト ボックス 828"/>
        <xdr:cNvSpPr txBox="1"/>
      </xdr:nvSpPr>
      <xdr:spPr>
        <a:xfrm>
          <a:off x="18290540" y="8923655"/>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30" name="楕円 829"/>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34925</xdr:rowOff>
    </xdr:from>
    <xdr:ext cx="249555" cy="252730"/>
    <xdr:sp macro="" textlink="">
      <xdr:nvSpPr>
        <xdr:cNvPr id="831" name="テキスト ボックス 830"/>
        <xdr:cNvSpPr txBox="1"/>
      </xdr:nvSpPr>
      <xdr:spPr>
        <a:xfrm>
          <a:off x="17487900" y="892365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32" name="楕円 831"/>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8920" cy="252730"/>
    <xdr:sp macro="" textlink="">
      <xdr:nvSpPr>
        <xdr:cNvPr id="833" name="テキスト ボックス 832"/>
        <xdr:cNvSpPr txBox="1"/>
      </xdr:nvSpPr>
      <xdr:spPr>
        <a:xfrm>
          <a:off x="16683990" y="8923655"/>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4" name="正方形/長方形 833"/>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5" name="正方形/長方形 834"/>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6" name="テキスト ボックス 835"/>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ＭＳ Ｐゴシック"/>
              <a:ea typeface="ＭＳ Ｐゴシック"/>
              <a:cs typeface="+mn-cs"/>
            </a:rPr>
            <a:t>・総務費は、住民一人当たり</a:t>
          </a:r>
          <a:r>
            <a:rPr kumimoji="1" lang="en-US" altLang="ja-JP" sz="1300" baseline="0">
              <a:solidFill>
                <a:schemeClr val="dk1"/>
              </a:solidFill>
              <a:effectLst/>
              <a:latin typeface="ＭＳ Ｐゴシック"/>
              <a:ea typeface="ＭＳ Ｐゴシック"/>
              <a:cs typeface="+mn-cs"/>
            </a:rPr>
            <a:t>43,235</a:t>
          </a:r>
          <a:r>
            <a:rPr kumimoji="1" lang="ja-JP" altLang="ja-JP" sz="1300" baseline="0">
              <a:solidFill>
                <a:schemeClr val="dk1"/>
              </a:solidFill>
              <a:effectLst/>
              <a:latin typeface="ＭＳ Ｐゴシック"/>
              <a:ea typeface="ＭＳ Ｐゴシック"/>
              <a:cs typeface="+mn-cs"/>
            </a:rPr>
            <a:t>円となっている。総務費全体では、前年度比</a:t>
          </a:r>
          <a:r>
            <a:rPr kumimoji="1" lang="en-US" altLang="ja-JP" sz="1300" baseline="0">
              <a:solidFill>
                <a:schemeClr val="dk1"/>
              </a:solidFill>
              <a:effectLst/>
              <a:latin typeface="ＭＳ Ｐゴシック"/>
              <a:ea typeface="ＭＳ Ｐゴシック"/>
              <a:cs typeface="+mn-cs"/>
            </a:rPr>
            <a:t>67.5</a:t>
          </a:r>
          <a:r>
            <a:rPr kumimoji="1" lang="ja-JP" altLang="ja-JP" sz="1300" baseline="0">
              <a:solidFill>
                <a:schemeClr val="dk1"/>
              </a:solidFill>
              <a:effectLst/>
              <a:latin typeface="ＭＳ Ｐゴシック"/>
              <a:ea typeface="ＭＳ Ｐゴシック"/>
              <a:cs typeface="+mn-cs"/>
            </a:rPr>
            <a:t>％の減となっており、国勢調査事業及び特別定額給付金給付事業の皆減が主な要因である。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・民生費は住民一人当たり</a:t>
          </a:r>
          <a:r>
            <a:rPr kumimoji="1" lang="en-US" altLang="ja-JP" sz="1300" baseline="0">
              <a:solidFill>
                <a:schemeClr val="dk1"/>
              </a:solidFill>
              <a:effectLst/>
              <a:latin typeface="ＭＳ Ｐゴシック"/>
              <a:ea typeface="ＭＳ Ｐゴシック"/>
              <a:cs typeface="+mn-cs"/>
            </a:rPr>
            <a:t>168,157</a:t>
          </a:r>
          <a:r>
            <a:rPr kumimoji="1" lang="ja-JP" altLang="ja-JP" sz="1300" baseline="0">
              <a:solidFill>
                <a:schemeClr val="dk1"/>
              </a:solidFill>
              <a:effectLst/>
              <a:latin typeface="ＭＳ Ｐゴシック"/>
              <a:ea typeface="ＭＳ Ｐゴシック"/>
              <a:cs typeface="+mn-cs"/>
            </a:rPr>
            <a:t>円となっている。民生費全体では、前年度比</a:t>
          </a:r>
          <a:r>
            <a:rPr kumimoji="1" lang="en-US" altLang="ja-JP" sz="1300" baseline="0">
              <a:solidFill>
                <a:schemeClr val="dk1"/>
              </a:solidFill>
              <a:effectLst/>
              <a:latin typeface="ＭＳ Ｐゴシック"/>
              <a:ea typeface="ＭＳ Ｐゴシック"/>
              <a:cs typeface="+mn-cs"/>
            </a:rPr>
            <a:t>15.6</a:t>
          </a:r>
          <a:r>
            <a:rPr kumimoji="1" lang="ja-JP" altLang="ja-JP" sz="1300" baseline="0">
              <a:solidFill>
                <a:schemeClr val="dk1"/>
              </a:solidFill>
              <a:effectLst/>
              <a:latin typeface="ＭＳ Ｐゴシック"/>
              <a:ea typeface="ＭＳ Ｐゴシック"/>
              <a:cs typeface="+mn-cs"/>
            </a:rPr>
            <a:t>％の増となっており、子育て世帯に対する各種給付金支援事業の増や介護給付費・訓練等給付費給費事業の増が主な要因である。今後も扶助費をはじめとした費用は上昇傾向の継続が見込まれることから、単独扶助事業の見直しや受給資格審査の適正化を徹底し、歳出の抑制に努める必要があ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・商工費は住民一人当たり</a:t>
          </a:r>
          <a:r>
            <a:rPr kumimoji="1" lang="en-US" altLang="ja-JP" sz="1300" baseline="0">
              <a:solidFill>
                <a:schemeClr val="dk1"/>
              </a:solidFill>
              <a:effectLst/>
              <a:latin typeface="ＭＳ Ｐゴシック"/>
              <a:ea typeface="ＭＳ Ｐゴシック"/>
              <a:cs typeface="+mn-cs"/>
            </a:rPr>
            <a:t>4,531</a:t>
          </a:r>
          <a:r>
            <a:rPr kumimoji="1" lang="ja-JP" altLang="ja-JP" sz="1300" baseline="0">
              <a:solidFill>
                <a:schemeClr val="dk1"/>
              </a:solidFill>
              <a:effectLst/>
              <a:latin typeface="ＭＳ Ｐゴシック"/>
              <a:ea typeface="ＭＳ Ｐゴシック"/>
              <a:cs typeface="+mn-cs"/>
            </a:rPr>
            <a:t>円となっている。商工費全体では、前年度比</a:t>
          </a:r>
          <a:r>
            <a:rPr kumimoji="1" lang="en-US" altLang="ja-JP" sz="1300" baseline="0">
              <a:solidFill>
                <a:schemeClr val="dk1"/>
              </a:solidFill>
              <a:effectLst/>
              <a:latin typeface="ＭＳ Ｐゴシック"/>
              <a:ea typeface="ＭＳ Ｐゴシック"/>
              <a:cs typeface="+mn-cs"/>
            </a:rPr>
            <a:t>29.2</a:t>
          </a:r>
          <a:r>
            <a:rPr kumimoji="1" lang="ja-JP" altLang="ja-JP" sz="1300" baseline="0">
              <a:solidFill>
                <a:schemeClr val="dk1"/>
              </a:solidFill>
              <a:effectLst/>
              <a:latin typeface="ＭＳ Ｐゴシック"/>
              <a:ea typeface="ＭＳ Ｐゴシック"/>
              <a:cs typeface="+mn-cs"/>
            </a:rPr>
            <a:t>％の減となっており、事業継続準備補助金の皆減やビジネスサポート応援給付金支援事業の皆減など、新型コロナ感染症の影響に対する事業の完了または縮小が主な要因である。</a:t>
          </a:r>
          <a:endParaRPr lang="ja-JP" altLang="ja-JP" sz="1300" baseline="0">
            <a:effectLst/>
            <a:latin typeface="ＭＳ Ｐゴシック"/>
            <a:ea typeface="ＭＳ Ｐゴシック"/>
          </a:endParaRPr>
        </a:p>
        <a:p>
          <a:r>
            <a:rPr kumimoji="1" lang="ja-JP" altLang="ja-JP" sz="1300" baseline="0">
              <a:solidFill>
                <a:schemeClr val="dk1"/>
              </a:solidFill>
              <a:effectLst/>
              <a:latin typeface="ＭＳ Ｐゴシック"/>
              <a:ea typeface="ＭＳ Ｐゴシック"/>
              <a:cs typeface="+mn-cs"/>
            </a:rPr>
            <a:t>・教育費は、住民一人当たり</a:t>
          </a:r>
          <a:r>
            <a:rPr kumimoji="1" lang="en-US" altLang="ja-JP" sz="1300" baseline="0">
              <a:solidFill>
                <a:schemeClr val="dk1"/>
              </a:solidFill>
              <a:effectLst/>
              <a:latin typeface="ＭＳ Ｐゴシック"/>
              <a:ea typeface="ＭＳ Ｐゴシック"/>
              <a:cs typeface="+mn-cs"/>
            </a:rPr>
            <a:t>34,464</a:t>
          </a:r>
          <a:r>
            <a:rPr kumimoji="1" lang="ja-JP" altLang="ja-JP" sz="1300" baseline="0">
              <a:solidFill>
                <a:schemeClr val="dk1"/>
              </a:solidFill>
              <a:effectLst/>
              <a:latin typeface="ＭＳ Ｐゴシック"/>
              <a:ea typeface="ＭＳ Ｐゴシック"/>
              <a:cs typeface="+mn-cs"/>
            </a:rPr>
            <a:t>円となっている。教育費全体では、前年度比</a:t>
          </a:r>
          <a:r>
            <a:rPr kumimoji="1" lang="en-US" altLang="ja-JP" sz="1300" baseline="0">
              <a:solidFill>
                <a:schemeClr val="dk1"/>
              </a:solidFill>
              <a:effectLst/>
              <a:latin typeface="ＭＳ Ｐゴシック"/>
              <a:ea typeface="ＭＳ Ｐゴシック"/>
              <a:cs typeface="+mn-cs"/>
            </a:rPr>
            <a:t>12.1</a:t>
          </a:r>
          <a:r>
            <a:rPr kumimoji="1" lang="ja-JP" altLang="ja-JP" sz="1300" baseline="0">
              <a:solidFill>
                <a:schemeClr val="dk1"/>
              </a:solidFill>
              <a:effectLst/>
              <a:latin typeface="ＭＳ Ｐゴシック"/>
              <a:ea typeface="ＭＳ Ｐゴシック"/>
              <a:cs typeface="+mn-cs"/>
            </a:rPr>
            <a:t>％の減となっており、小学校情報教推進事業、中学校情報教育推進事業の減などが主な要因であるが、これは新型コロナ感染症流行下における教育環境整備が完了したことを示している。</a:t>
          </a:r>
          <a:endParaRPr lang="ja-JP" altLang="ja-JP" sz="1300" baseline="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財政調整基金残高は財源の確保と歳出の精査により取り崩しを回避するとともに、年度末の歳出見込みに基づく不用額の積み立てを行ったことから、標準財政規模比で</a:t>
          </a:r>
          <a:r>
            <a:rPr kumimoji="1" lang="en-US" altLang="ja-JP" sz="1400">
              <a:solidFill>
                <a:schemeClr val="dk1"/>
              </a:solidFill>
              <a:effectLst/>
              <a:latin typeface="ＭＳ Ｐゴシック"/>
              <a:ea typeface="ＭＳ Ｐゴシック"/>
              <a:cs typeface="+mn-cs"/>
            </a:rPr>
            <a:t>3.55</a:t>
          </a:r>
          <a:r>
            <a:rPr kumimoji="1" lang="ja-JP" altLang="ja-JP" sz="1400">
              <a:solidFill>
                <a:schemeClr val="dk1"/>
              </a:solidFill>
              <a:effectLst/>
              <a:latin typeface="ＭＳ Ｐゴシック"/>
              <a:ea typeface="ＭＳ Ｐゴシック"/>
              <a:cs typeface="+mn-cs"/>
            </a:rPr>
            <a:t>ポイント増加した。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実質収支は、歳入、歳出とも減となったが、地方消費税交付金の増や普通交付税の追加配当などにより標準財政規模比で</a:t>
          </a:r>
          <a:r>
            <a:rPr kumimoji="1" lang="en-US" altLang="ja-JP" sz="1400">
              <a:solidFill>
                <a:schemeClr val="dk1"/>
              </a:solidFill>
              <a:effectLst/>
              <a:latin typeface="ＭＳ Ｐゴシック"/>
              <a:ea typeface="ＭＳ Ｐゴシック"/>
              <a:cs typeface="+mn-cs"/>
            </a:rPr>
            <a:t>3.28</a:t>
          </a:r>
          <a:r>
            <a:rPr kumimoji="1" lang="ja-JP" altLang="ja-JP" sz="1400">
              <a:solidFill>
                <a:schemeClr val="dk1"/>
              </a:solidFill>
              <a:effectLst/>
              <a:latin typeface="ＭＳ Ｐゴシック"/>
              <a:ea typeface="ＭＳ Ｐゴシック"/>
              <a:cs typeface="+mn-cs"/>
            </a:rPr>
            <a:t>ポイント増、また、実質単年度収支も、標準財政規模比で</a:t>
          </a:r>
          <a:r>
            <a:rPr kumimoji="1" lang="en-US" altLang="ja-JP" sz="1400">
              <a:solidFill>
                <a:schemeClr val="dk1"/>
              </a:solidFill>
              <a:effectLst/>
              <a:latin typeface="ＭＳ Ｐゴシック"/>
              <a:ea typeface="ＭＳ Ｐゴシック"/>
              <a:cs typeface="+mn-cs"/>
            </a:rPr>
            <a:t>5.93</a:t>
          </a:r>
          <a:r>
            <a:rPr kumimoji="1" lang="ja-JP" altLang="ja-JP" sz="1400">
              <a:solidFill>
                <a:schemeClr val="dk1"/>
              </a:solidFill>
              <a:effectLst/>
              <a:latin typeface="ＭＳ Ｐゴシック"/>
              <a:ea typeface="ＭＳ Ｐゴシック"/>
              <a:cs typeface="+mn-cs"/>
            </a:rPr>
            <a:t>ポイント上昇した。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今後も、中長期的な展望を踏まえ、適正かつ健全な財政運営に努めていく。</a:t>
          </a:r>
          <a:endParaRPr lang="ja-JP" altLang="ja-JP" sz="14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埼玉県春日部市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a:ea typeface="ＭＳ Ｐゴシック"/>
              <a:cs typeface="+mn-cs"/>
            </a:rPr>
            <a:t>　平成</a:t>
          </a:r>
          <a:r>
            <a:rPr kumimoji="1" lang="ja-JP" altLang="en-US" sz="1400" baseline="0">
              <a:solidFill>
                <a:schemeClr val="dk1"/>
              </a:solidFill>
              <a:effectLst/>
              <a:latin typeface="ＭＳ Ｐゴシック"/>
              <a:ea typeface="ＭＳ Ｐゴシック"/>
              <a:cs typeface="+mn-cs"/>
            </a:rPr>
            <a:t>２０</a:t>
          </a:r>
          <a:r>
            <a:rPr kumimoji="1" lang="ja-JP" altLang="ja-JP" sz="1400" baseline="0">
              <a:solidFill>
                <a:schemeClr val="dk1"/>
              </a:solidFill>
              <a:effectLst/>
              <a:latin typeface="ＭＳ Ｐゴシック"/>
              <a:ea typeface="ＭＳ Ｐゴシック"/>
              <a:cs typeface="+mn-cs"/>
            </a:rPr>
            <a:t>年度以降、各会計とも黒字で推移している。</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市独自の事情として、本庁舎整備事業や連続立体交差推進事業など大規模事業が進行中である。</a:t>
          </a:r>
          <a:endParaRPr lang="ja-JP" altLang="ja-JP" sz="1400" baseline="0">
            <a:effectLst/>
            <a:latin typeface="ＭＳ Ｐゴシック"/>
            <a:ea typeface="ＭＳ Ｐゴシック"/>
          </a:endParaRPr>
        </a:p>
        <a:p>
          <a:r>
            <a:rPr kumimoji="1" lang="ja-JP" altLang="ja-JP" sz="1400" baseline="0">
              <a:solidFill>
                <a:schemeClr val="dk1"/>
              </a:solidFill>
              <a:effectLst/>
              <a:latin typeface="ＭＳ Ｐゴシック"/>
              <a:ea typeface="ＭＳ Ｐゴシック"/>
              <a:cs typeface="+mn-cs"/>
            </a:rPr>
            <a:t>　したがって、今後も連結実質赤字比率の推移に注視しながら、長中期的な展望を踏まえた健全な財政運営に努める必要がある。</a:t>
          </a:r>
          <a:endParaRPr lang="ja-JP" altLang="ja-JP" sz="1400" baseline="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138</v>
      </c>
      <c r="C2" s="4"/>
      <c r="D2" s="40"/>
    </row>
    <row r="3" spans="1:119" ht="18.75" customHeight="1">
      <c r="A3" s="2"/>
      <c r="B3" s="5" t="s">
        <v>139</v>
      </c>
      <c r="C3" s="22"/>
      <c r="D3" s="22"/>
      <c r="E3" s="44"/>
      <c r="F3" s="44"/>
      <c r="G3" s="44"/>
      <c r="H3" s="44"/>
      <c r="I3" s="44"/>
      <c r="J3" s="44"/>
      <c r="K3" s="44"/>
      <c r="L3" s="44" t="s">
        <v>142</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7"/>
      <c r="BN3" s="127" t="s">
        <v>154</v>
      </c>
      <c r="BO3" s="137"/>
      <c r="BP3" s="137"/>
      <c r="BQ3" s="137"/>
      <c r="BR3" s="137"/>
      <c r="BS3" s="137"/>
      <c r="BT3" s="137"/>
      <c r="BU3" s="164"/>
      <c r="BV3" s="127" t="s">
        <v>5</v>
      </c>
      <c r="BW3" s="137"/>
      <c r="BX3" s="137"/>
      <c r="BY3" s="137"/>
      <c r="BZ3" s="137"/>
      <c r="CA3" s="137"/>
      <c r="CB3" s="137"/>
      <c r="CC3" s="164"/>
      <c r="CD3" s="10" t="s">
        <v>10</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157</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89933522</v>
      </c>
      <c r="BO4" s="216"/>
      <c r="BP4" s="216"/>
      <c r="BQ4" s="216"/>
      <c r="BR4" s="216"/>
      <c r="BS4" s="216"/>
      <c r="BT4" s="216"/>
      <c r="BU4" s="219"/>
      <c r="BV4" s="213">
        <v>104749228</v>
      </c>
      <c r="BW4" s="216"/>
      <c r="BX4" s="216"/>
      <c r="BY4" s="216"/>
      <c r="BZ4" s="216"/>
      <c r="CA4" s="216"/>
      <c r="CB4" s="216"/>
      <c r="CC4" s="219"/>
      <c r="CD4" s="222" t="s">
        <v>160</v>
      </c>
      <c r="CE4" s="223"/>
      <c r="CF4" s="223"/>
      <c r="CG4" s="223"/>
      <c r="CH4" s="223"/>
      <c r="CI4" s="223"/>
      <c r="CJ4" s="223"/>
      <c r="CK4" s="223"/>
      <c r="CL4" s="223"/>
      <c r="CM4" s="223"/>
      <c r="CN4" s="223"/>
      <c r="CO4" s="223"/>
      <c r="CP4" s="223"/>
      <c r="CQ4" s="223"/>
      <c r="CR4" s="223"/>
      <c r="CS4" s="226"/>
      <c r="CT4" s="229">
        <v>10.5</v>
      </c>
      <c r="CU4" s="237"/>
      <c r="CV4" s="237"/>
      <c r="CW4" s="237"/>
      <c r="CX4" s="237"/>
      <c r="CY4" s="237"/>
      <c r="CZ4" s="237"/>
      <c r="DA4" s="245"/>
      <c r="DB4" s="229">
        <v>7.2</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71</v>
      </c>
      <c r="AV5" s="139"/>
      <c r="AW5" s="139"/>
      <c r="AX5" s="139"/>
      <c r="AY5" s="190" t="s">
        <v>150</v>
      </c>
      <c r="AZ5" s="198"/>
      <c r="BA5" s="198"/>
      <c r="BB5" s="198"/>
      <c r="BC5" s="198"/>
      <c r="BD5" s="198"/>
      <c r="BE5" s="198"/>
      <c r="BF5" s="198"/>
      <c r="BG5" s="198"/>
      <c r="BH5" s="198"/>
      <c r="BI5" s="198"/>
      <c r="BJ5" s="198"/>
      <c r="BK5" s="198"/>
      <c r="BL5" s="198"/>
      <c r="BM5" s="209"/>
      <c r="BN5" s="214">
        <v>84433713</v>
      </c>
      <c r="BO5" s="217"/>
      <c r="BP5" s="217"/>
      <c r="BQ5" s="217"/>
      <c r="BR5" s="217"/>
      <c r="BS5" s="217"/>
      <c r="BT5" s="217"/>
      <c r="BU5" s="220"/>
      <c r="BV5" s="214">
        <v>100708085</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88.9</v>
      </c>
      <c r="CU5" s="238"/>
      <c r="CV5" s="238"/>
      <c r="CW5" s="238"/>
      <c r="CX5" s="238"/>
      <c r="CY5" s="238"/>
      <c r="CZ5" s="238"/>
      <c r="DA5" s="246"/>
      <c r="DB5" s="230">
        <v>93.8</v>
      </c>
      <c r="DC5" s="238"/>
      <c r="DD5" s="238"/>
      <c r="DE5" s="238"/>
      <c r="DF5" s="238"/>
      <c r="DG5" s="238"/>
      <c r="DH5" s="238"/>
      <c r="DI5" s="246"/>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5"/>
      <c r="W6" s="130" t="s">
        <v>169</v>
      </c>
      <c r="X6" s="56"/>
      <c r="Y6" s="56"/>
      <c r="Z6" s="56"/>
      <c r="AA6" s="56"/>
      <c r="AB6" s="25"/>
      <c r="AC6" s="145" t="s">
        <v>144</v>
      </c>
      <c r="AD6" s="153"/>
      <c r="AE6" s="153"/>
      <c r="AF6" s="153"/>
      <c r="AG6" s="153"/>
      <c r="AH6" s="153"/>
      <c r="AI6" s="153"/>
      <c r="AJ6" s="153"/>
      <c r="AK6" s="153"/>
      <c r="AL6" s="167"/>
      <c r="AM6" s="175" t="s">
        <v>75</v>
      </c>
      <c r="AN6" s="58"/>
      <c r="AO6" s="58"/>
      <c r="AP6" s="58"/>
      <c r="AQ6" s="58"/>
      <c r="AR6" s="58"/>
      <c r="AS6" s="58"/>
      <c r="AT6" s="63"/>
      <c r="AU6" s="182" t="s">
        <v>71</v>
      </c>
      <c r="AV6" s="139"/>
      <c r="AW6" s="139"/>
      <c r="AX6" s="139"/>
      <c r="AY6" s="190" t="s">
        <v>173</v>
      </c>
      <c r="AZ6" s="198"/>
      <c r="BA6" s="198"/>
      <c r="BB6" s="198"/>
      <c r="BC6" s="198"/>
      <c r="BD6" s="198"/>
      <c r="BE6" s="198"/>
      <c r="BF6" s="198"/>
      <c r="BG6" s="198"/>
      <c r="BH6" s="198"/>
      <c r="BI6" s="198"/>
      <c r="BJ6" s="198"/>
      <c r="BK6" s="198"/>
      <c r="BL6" s="198"/>
      <c r="BM6" s="209"/>
      <c r="BN6" s="214">
        <v>5499809</v>
      </c>
      <c r="BO6" s="217"/>
      <c r="BP6" s="217"/>
      <c r="BQ6" s="217"/>
      <c r="BR6" s="217"/>
      <c r="BS6" s="217"/>
      <c r="BT6" s="217"/>
      <c r="BU6" s="220"/>
      <c r="BV6" s="214">
        <v>4041143</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97.6</v>
      </c>
      <c r="CU6" s="239"/>
      <c r="CV6" s="239"/>
      <c r="CW6" s="239"/>
      <c r="CX6" s="239"/>
      <c r="CY6" s="239"/>
      <c r="CZ6" s="239"/>
      <c r="DA6" s="247"/>
      <c r="DB6" s="231">
        <v>100.5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177</v>
      </c>
      <c r="AV7" s="139"/>
      <c r="AW7" s="139"/>
      <c r="AX7" s="139"/>
      <c r="AY7" s="190" t="s">
        <v>178</v>
      </c>
      <c r="AZ7" s="198"/>
      <c r="BA7" s="198"/>
      <c r="BB7" s="198"/>
      <c r="BC7" s="198"/>
      <c r="BD7" s="198"/>
      <c r="BE7" s="198"/>
      <c r="BF7" s="198"/>
      <c r="BG7" s="198"/>
      <c r="BH7" s="198"/>
      <c r="BI7" s="198"/>
      <c r="BJ7" s="198"/>
      <c r="BK7" s="198"/>
      <c r="BL7" s="198"/>
      <c r="BM7" s="209"/>
      <c r="BN7" s="214">
        <v>537280</v>
      </c>
      <c r="BO7" s="217"/>
      <c r="BP7" s="217"/>
      <c r="BQ7" s="217"/>
      <c r="BR7" s="217"/>
      <c r="BS7" s="217"/>
      <c r="BT7" s="217"/>
      <c r="BU7" s="220"/>
      <c r="BV7" s="214">
        <v>817036</v>
      </c>
      <c r="BW7" s="217"/>
      <c r="BX7" s="217"/>
      <c r="BY7" s="217"/>
      <c r="BZ7" s="217"/>
      <c r="CA7" s="217"/>
      <c r="CB7" s="217"/>
      <c r="CC7" s="220"/>
      <c r="CD7" s="192" t="s">
        <v>179</v>
      </c>
      <c r="CE7" s="111"/>
      <c r="CF7" s="111"/>
      <c r="CG7" s="111"/>
      <c r="CH7" s="111"/>
      <c r="CI7" s="111"/>
      <c r="CJ7" s="111"/>
      <c r="CK7" s="111"/>
      <c r="CL7" s="111"/>
      <c r="CM7" s="111"/>
      <c r="CN7" s="111"/>
      <c r="CO7" s="111"/>
      <c r="CP7" s="111"/>
      <c r="CQ7" s="111"/>
      <c r="CR7" s="111"/>
      <c r="CS7" s="211"/>
      <c r="CT7" s="214">
        <v>47417141</v>
      </c>
      <c r="CU7" s="217"/>
      <c r="CV7" s="217"/>
      <c r="CW7" s="217"/>
      <c r="CX7" s="217"/>
      <c r="CY7" s="217"/>
      <c r="CZ7" s="217"/>
      <c r="DA7" s="220"/>
      <c r="DB7" s="214">
        <v>44837333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180</v>
      </c>
      <c r="AN8" s="58"/>
      <c r="AO8" s="58"/>
      <c r="AP8" s="58"/>
      <c r="AQ8" s="58"/>
      <c r="AR8" s="58"/>
      <c r="AS8" s="58"/>
      <c r="AT8" s="63"/>
      <c r="AU8" s="182" t="s">
        <v>71</v>
      </c>
      <c r="AV8" s="139"/>
      <c r="AW8" s="139"/>
      <c r="AX8" s="139"/>
      <c r="AY8" s="190" t="s">
        <v>183</v>
      </c>
      <c r="AZ8" s="198"/>
      <c r="BA8" s="198"/>
      <c r="BB8" s="198"/>
      <c r="BC8" s="198"/>
      <c r="BD8" s="198"/>
      <c r="BE8" s="198"/>
      <c r="BF8" s="198"/>
      <c r="BG8" s="198"/>
      <c r="BH8" s="198"/>
      <c r="BI8" s="198"/>
      <c r="BJ8" s="198"/>
      <c r="BK8" s="198"/>
      <c r="BL8" s="198"/>
      <c r="BM8" s="209"/>
      <c r="BN8" s="214">
        <v>4962529</v>
      </c>
      <c r="BO8" s="217"/>
      <c r="BP8" s="217"/>
      <c r="BQ8" s="217"/>
      <c r="BR8" s="217"/>
      <c r="BS8" s="217"/>
      <c r="BT8" s="217"/>
      <c r="BU8" s="220"/>
      <c r="BV8" s="214">
        <v>3224107</v>
      </c>
      <c r="BW8" s="217"/>
      <c r="BX8" s="217"/>
      <c r="BY8" s="217"/>
      <c r="BZ8" s="217"/>
      <c r="CA8" s="217"/>
      <c r="CB8" s="217"/>
      <c r="CC8" s="220"/>
      <c r="CD8" s="192" t="s">
        <v>184</v>
      </c>
      <c r="CE8" s="111"/>
      <c r="CF8" s="111"/>
      <c r="CG8" s="111"/>
      <c r="CH8" s="111"/>
      <c r="CI8" s="111"/>
      <c r="CJ8" s="111"/>
      <c r="CK8" s="111"/>
      <c r="CL8" s="111"/>
      <c r="CM8" s="111"/>
      <c r="CN8" s="111"/>
      <c r="CO8" s="111"/>
      <c r="CP8" s="111"/>
      <c r="CQ8" s="111"/>
      <c r="CR8" s="111"/>
      <c r="CS8" s="211"/>
      <c r="CT8" s="232">
        <v>0.74</v>
      </c>
      <c r="CU8" s="240"/>
      <c r="CV8" s="240"/>
      <c r="CW8" s="240"/>
      <c r="CX8" s="240"/>
      <c r="CY8" s="240"/>
      <c r="CZ8" s="240"/>
      <c r="DA8" s="248"/>
      <c r="DB8" s="232">
        <v>0.76</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229792</v>
      </c>
      <c r="S9" s="106"/>
      <c r="T9" s="106"/>
      <c r="U9" s="106"/>
      <c r="V9" s="117"/>
      <c r="W9" s="127" t="s">
        <v>186</v>
      </c>
      <c r="X9" s="137"/>
      <c r="Y9" s="137"/>
      <c r="Z9" s="137"/>
      <c r="AA9" s="137"/>
      <c r="AB9" s="137"/>
      <c r="AC9" s="137"/>
      <c r="AD9" s="137"/>
      <c r="AE9" s="137"/>
      <c r="AF9" s="137"/>
      <c r="AG9" s="137"/>
      <c r="AH9" s="137"/>
      <c r="AI9" s="137"/>
      <c r="AJ9" s="137"/>
      <c r="AK9" s="137"/>
      <c r="AL9" s="164"/>
      <c r="AM9" s="175" t="s">
        <v>187</v>
      </c>
      <c r="AN9" s="58"/>
      <c r="AO9" s="58"/>
      <c r="AP9" s="58"/>
      <c r="AQ9" s="58"/>
      <c r="AR9" s="58"/>
      <c r="AS9" s="58"/>
      <c r="AT9" s="63"/>
      <c r="AU9" s="182" t="s">
        <v>71</v>
      </c>
      <c r="AV9" s="139"/>
      <c r="AW9" s="139"/>
      <c r="AX9" s="139"/>
      <c r="AY9" s="190" t="s">
        <v>72</v>
      </c>
      <c r="AZ9" s="198"/>
      <c r="BA9" s="198"/>
      <c r="BB9" s="198"/>
      <c r="BC9" s="198"/>
      <c r="BD9" s="198"/>
      <c r="BE9" s="198"/>
      <c r="BF9" s="198"/>
      <c r="BG9" s="198"/>
      <c r="BH9" s="198"/>
      <c r="BI9" s="198"/>
      <c r="BJ9" s="198"/>
      <c r="BK9" s="198"/>
      <c r="BL9" s="198"/>
      <c r="BM9" s="209"/>
      <c r="BN9" s="214">
        <v>1738422</v>
      </c>
      <c r="BO9" s="217"/>
      <c r="BP9" s="217"/>
      <c r="BQ9" s="217"/>
      <c r="BR9" s="217"/>
      <c r="BS9" s="217"/>
      <c r="BT9" s="217"/>
      <c r="BU9" s="220"/>
      <c r="BV9" s="214">
        <v>480274</v>
      </c>
      <c r="BW9" s="217"/>
      <c r="BX9" s="217"/>
      <c r="BY9" s="217"/>
      <c r="BZ9" s="217"/>
      <c r="CA9" s="217"/>
      <c r="CB9" s="217"/>
      <c r="CC9" s="220"/>
      <c r="CD9" s="192" t="s">
        <v>69</v>
      </c>
      <c r="CE9" s="111"/>
      <c r="CF9" s="111"/>
      <c r="CG9" s="111"/>
      <c r="CH9" s="111"/>
      <c r="CI9" s="111"/>
      <c r="CJ9" s="111"/>
      <c r="CK9" s="111"/>
      <c r="CL9" s="111"/>
      <c r="CM9" s="111"/>
      <c r="CN9" s="111"/>
      <c r="CO9" s="111"/>
      <c r="CP9" s="111"/>
      <c r="CQ9" s="111"/>
      <c r="CR9" s="111"/>
      <c r="CS9" s="211"/>
      <c r="CT9" s="230">
        <v>12.4</v>
      </c>
      <c r="CU9" s="238"/>
      <c r="CV9" s="238"/>
      <c r="CW9" s="238"/>
      <c r="CX9" s="238"/>
      <c r="CY9" s="238"/>
      <c r="CZ9" s="238"/>
      <c r="DA9" s="246"/>
      <c r="DB9" s="230">
        <v>13.7</v>
      </c>
      <c r="DC9" s="238"/>
      <c r="DD9" s="238"/>
      <c r="DE9" s="238"/>
      <c r="DF9" s="238"/>
      <c r="DG9" s="238"/>
      <c r="DH9" s="238"/>
      <c r="DI9" s="246"/>
    </row>
    <row r="10" spans="1:119" ht="18.75" customHeight="1">
      <c r="A10" s="2"/>
      <c r="B10" s="10"/>
      <c r="C10" s="27"/>
      <c r="D10" s="27"/>
      <c r="E10" s="27"/>
      <c r="F10" s="27"/>
      <c r="G10" s="27"/>
      <c r="H10" s="27"/>
      <c r="I10" s="27"/>
      <c r="J10" s="27"/>
      <c r="K10" s="31"/>
      <c r="L10" s="52" t="s">
        <v>190</v>
      </c>
      <c r="M10" s="58"/>
      <c r="N10" s="58"/>
      <c r="O10" s="58"/>
      <c r="P10" s="58"/>
      <c r="Q10" s="63"/>
      <c r="R10" s="72">
        <v>232709</v>
      </c>
      <c r="S10" s="80"/>
      <c r="T10" s="80"/>
      <c r="U10" s="80"/>
      <c r="V10" s="118"/>
      <c r="W10" s="128"/>
      <c r="X10" s="54"/>
      <c r="Y10" s="54"/>
      <c r="Z10" s="54"/>
      <c r="AA10" s="54"/>
      <c r="AB10" s="54"/>
      <c r="AC10" s="54"/>
      <c r="AD10" s="54"/>
      <c r="AE10" s="54"/>
      <c r="AF10" s="54"/>
      <c r="AG10" s="54"/>
      <c r="AH10" s="54"/>
      <c r="AI10" s="54"/>
      <c r="AJ10" s="54"/>
      <c r="AK10" s="54"/>
      <c r="AL10" s="165"/>
      <c r="AM10" s="175" t="s">
        <v>191</v>
      </c>
      <c r="AN10" s="58"/>
      <c r="AO10" s="58"/>
      <c r="AP10" s="58"/>
      <c r="AQ10" s="58"/>
      <c r="AR10" s="58"/>
      <c r="AS10" s="58"/>
      <c r="AT10" s="63"/>
      <c r="AU10" s="182" t="s">
        <v>71</v>
      </c>
      <c r="AV10" s="139"/>
      <c r="AW10" s="139"/>
      <c r="AX10" s="139"/>
      <c r="AY10" s="190" t="s">
        <v>193</v>
      </c>
      <c r="AZ10" s="198"/>
      <c r="BA10" s="198"/>
      <c r="BB10" s="198"/>
      <c r="BC10" s="198"/>
      <c r="BD10" s="198"/>
      <c r="BE10" s="198"/>
      <c r="BF10" s="198"/>
      <c r="BG10" s="198"/>
      <c r="BH10" s="198"/>
      <c r="BI10" s="198"/>
      <c r="BJ10" s="198"/>
      <c r="BK10" s="198"/>
      <c r="BL10" s="198"/>
      <c r="BM10" s="209"/>
      <c r="BN10" s="214">
        <v>1941279</v>
      </c>
      <c r="BO10" s="217"/>
      <c r="BP10" s="217"/>
      <c r="BQ10" s="217"/>
      <c r="BR10" s="217"/>
      <c r="BS10" s="217"/>
      <c r="BT10" s="217"/>
      <c r="BU10" s="220"/>
      <c r="BV10" s="214">
        <v>279128</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197</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200</v>
      </c>
      <c r="AN11" s="58"/>
      <c r="AO11" s="58"/>
      <c r="AP11" s="58"/>
      <c r="AQ11" s="58"/>
      <c r="AR11" s="58"/>
      <c r="AS11" s="58"/>
      <c r="AT11" s="63"/>
      <c r="AU11" s="182" t="s">
        <v>71</v>
      </c>
      <c r="AV11" s="139"/>
      <c r="AW11" s="139"/>
      <c r="AX11" s="139"/>
      <c r="AY11" s="190" t="s">
        <v>201</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204</v>
      </c>
      <c r="CE11" s="111"/>
      <c r="CF11" s="111"/>
      <c r="CG11" s="111"/>
      <c r="CH11" s="111"/>
      <c r="CI11" s="111"/>
      <c r="CJ11" s="111"/>
      <c r="CK11" s="111"/>
      <c r="CL11" s="111"/>
      <c r="CM11" s="111"/>
      <c r="CN11" s="111"/>
      <c r="CO11" s="111"/>
      <c r="CP11" s="111"/>
      <c r="CQ11" s="111"/>
      <c r="CR11" s="111"/>
      <c r="CS11" s="211"/>
      <c r="CT11" s="232" t="s">
        <v>205</v>
      </c>
      <c r="CU11" s="240"/>
      <c r="CV11" s="240"/>
      <c r="CW11" s="240"/>
      <c r="CX11" s="240"/>
      <c r="CY11" s="240"/>
      <c r="CZ11" s="240"/>
      <c r="DA11" s="248"/>
      <c r="DB11" s="232" t="s">
        <v>205</v>
      </c>
      <c r="DC11" s="240"/>
      <c r="DD11" s="240"/>
      <c r="DE11" s="240"/>
      <c r="DF11" s="240"/>
      <c r="DG11" s="240"/>
      <c r="DH11" s="240"/>
      <c r="DI11" s="248"/>
    </row>
    <row r="12" spans="1:119" ht="18.75" customHeight="1">
      <c r="A12" s="2"/>
      <c r="B12" s="11" t="s">
        <v>61</v>
      </c>
      <c r="C12" s="28"/>
      <c r="D12" s="28"/>
      <c r="E12" s="28"/>
      <c r="F12" s="28"/>
      <c r="G12" s="28"/>
      <c r="H12" s="28"/>
      <c r="I12" s="28"/>
      <c r="J12" s="28"/>
      <c r="K12" s="60"/>
      <c r="L12" s="66" t="s">
        <v>206</v>
      </c>
      <c r="M12" s="75"/>
      <c r="N12" s="75"/>
      <c r="O12" s="75"/>
      <c r="P12" s="75"/>
      <c r="Q12" s="87"/>
      <c r="R12" s="99">
        <v>232864</v>
      </c>
      <c r="S12" s="108"/>
      <c r="T12" s="108"/>
      <c r="U12" s="108"/>
      <c r="V12" s="120"/>
      <c r="W12" s="132" t="s">
        <v>10</v>
      </c>
      <c r="X12" s="139"/>
      <c r="Y12" s="139"/>
      <c r="Z12" s="139"/>
      <c r="AA12" s="139"/>
      <c r="AB12" s="144"/>
      <c r="AC12" s="148" t="s">
        <v>115</v>
      </c>
      <c r="AD12" s="155"/>
      <c r="AE12" s="155"/>
      <c r="AF12" s="155"/>
      <c r="AG12" s="158"/>
      <c r="AH12" s="148" t="s">
        <v>209</v>
      </c>
      <c r="AI12" s="155"/>
      <c r="AJ12" s="155"/>
      <c r="AK12" s="155"/>
      <c r="AL12" s="170"/>
      <c r="AM12" s="175" t="s">
        <v>210</v>
      </c>
      <c r="AN12" s="58"/>
      <c r="AO12" s="58"/>
      <c r="AP12" s="58"/>
      <c r="AQ12" s="58"/>
      <c r="AR12" s="58"/>
      <c r="AS12" s="58"/>
      <c r="AT12" s="63"/>
      <c r="AU12" s="182" t="s">
        <v>71</v>
      </c>
      <c r="AV12" s="139"/>
      <c r="AW12" s="139"/>
      <c r="AX12" s="139"/>
      <c r="AY12" s="190" t="s">
        <v>213</v>
      </c>
      <c r="AZ12" s="198"/>
      <c r="BA12" s="198"/>
      <c r="BB12" s="198"/>
      <c r="BC12" s="198"/>
      <c r="BD12" s="198"/>
      <c r="BE12" s="198"/>
      <c r="BF12" s="198"/>
      <c r="BG12" s="198"/>
      <c r="BH12" s="198"/>
      <c r="BI12" s="198"/>
      <c r="BJ12" s="198"/>
      <c r="BK12" s="198"/>
      <c r="BL12" s="198"/>
      <c r="BM12" s="209"/>
      <c r="BN12" s="214">
        <v>67128</v>
      </c>
      <c r="BO12" s="217"/>
      <c r="BP12" s="217"/>
      <c r="BQ12" s="217"/>
      <c r="BR12" s="217"/>
      <c r="BS12" s="217"/>
      <c r="BT12" s="217"/>
      <c r="BU12" s="220"/>
      <c r="BV12" s="214">
        <v>0</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205</v>
      </c>
      <c r="CU12" s="240"/>
      <c r="CV12" s="240"/>
      <c r="CW12" s="240"/>
      <c r="CX12" s="240"/>
      <c r="CY12" s="240"/>
      <c r="CZ12" s="240"/>
      <c r="DA12" s="248"/>
      <c r="DB12" s="232" t="s">
        <v>205</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217</v>
      </c>
      <c r="N13" s="82"/>
      <c r="O13" s="82"/>
      <c r="P13" s="82"/>
      <c r="Q13" s="88"/>
      <c r="R13" s="100">
        <v>228371</v>
      </c>
      <c r="S13" s="109"/>
      <c r="T13" s="109"/>
      <c r="U13" s="109"/>
      <c r="V13" s="121"/>
      <c r="W13" s="130" t="s">
        <v>218</v>
      </c>
      <c r="X13" s="56"/>
      <c r="Y13" s="56"/>
      <c r="Z13" s="56"/>
      <c r="AA13" s="56"/>
      <c r="AB13" s="25"/>
      <c r="AC13" s="72">
        <v>1154</v>
      </c>
      <c r="AD13" s="80"/>
      <c r="AE13" s="80"/>
      <c r="AF13" s="80"/>
      <c r="AG13" s="84"/>
      <c r="AH13" s="72">
        <v>1325</v>
      </c>
      <c r="AI13" s="80"/>
      <c r="AJ13" s="80"/>
      <c r="AK13" s="80"/>
      <c r="AL13" s="118"/>
      <c r="AM13" s="175" t="s">
        <v>220</v>
      </c>
      <c r="AN13" s="58"/>
      <c r="AO13" s="58"/>
      <c r="AP13" s="58"/>
      <c r="AQ13" s="58"/>
      <c r="AR13" s="58"/>
      <c r="AS13" s="58"/>
      <c r="AT13" s="63"/>
      <c r="AU13" s="182" t="s">
        <v>177</v>
      </c>
      <c r="AV13" s="139"/>
      <c r="AW13" s="139"/>
      <c r="AX13" s="139"/>
      <c r="AY13" s="190" t="s">
        <v>222</v>
      </c>
      <c r="AZ13" s="198"/>
      <c r="BA13" s="198"/>
      <c r="BB13" s="198"/>
      <c r="BC13" s="198"/>
      <c r="BD13" s="198"/>
      <c r="BE13" s="198"/>
      <c r="BF13" s="198"/>
      <c r="BG13" s="198"/>
      <c r="BH13" s="198"/>
      <c r="BI13" s="198"/>
      <c r="BJ13" s="198"/>
      <c r="BK13" s="198"/>
      <c r="BL13" s="198"/>
      <c r="BM13" s="209"/>
      <c r="BN13" s="214">
        <v>3612573</v>
      </c>
      <c r="BO13" s="217"/>
      <c r="BP13" s="217"/>
      <c r="BQ13" s="217"/>
      <c r="BR13" s="217"/>
      <c r="BS13" s="217"/>
      <c r="BT13" s="217"/>
      <c r="BU13" s="220"/>
      <c r="BV13" s="214">
        <v>759402</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3.1</v>
      </c>
      <c r="CU13" s="238"/>
      <c r="CV13" s="238"/>
      <c r="CW13" s="238"/>
      <c r="CX13" s="238"/>
      <c r="CY13" s="238"/>
      <c r="CZ13" s="238"/>
      <c r="DA13" s="246"/>
      <c r="DB13" s="230">
        <v>3.1</v>
      </c>
      <c r="DC13" s="238"/>
      <c r="DD13" s="238"/>
      <c r="DE13" s="238"/>
      <c r="DF13" s="238"/>
      <c r="DG13" s="238"/>
      <c r="DH13" s="238"/>
      <c r="DI13" s="246"/>
    </row>
    <row r="14" spans="1:119" ht="18.75" customHeight="1">
      <c r="A14" s="2"/>
      <c r="B14" s="12"/>
      <c r="C14" s="29"/>
      <c r="D14" s="29"/>
      <c r="E14" s="29"/>
      <c r="F14" s="29"/>
      <c r="G14" s="29"/>
      <c r="H14" s="29"/>
      <c r="I14" s="29"/>
      <c r="J14" s="29"/>
      <c r="K14" s="61"/>
      <c r="L14" s="68" t="s">
        <v>227</v>
      </c>
      <c r="M14" s="77"/>
      <c r="N14" s="77"/>
      <c r="O14" s="77"/>
      <c r="P14" s="77"/>
      <c r="Q14" s="89"/>
      <c r="R14" s="100">
        <v>233391</v>
      </c>
      <c r="S14" s="109"/>
      <c r="T14" s="109"/>
      <c r="U14" s="109"/>
      <c r="V14" s="121"/>
      <c r="W14" s="129"/>
      <c r="X14" s="57"/>
      <c r="Y14" s="57"/>
      <c r="Z14" s="57"/>
      <c r="AA14" s="57"/>
      <c r="AB14" s="24"/>
      <c r="AC14" s="149">
        <v>1.1000000000000001</v>
      </c>
      <c r="AD14" s="156"/>
      <c r="AE14" s="156"/>
      <c r="AF14" s="156"/>
      <c r="AG14" s="159"/>
      <c r="AH14" s="149">
        <v>1.3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231</v>
      </c>
      <c r="CE14" s="200"/>
      <c r="CF14" s="200"/>
      <c r="CG14" s="200"/>
      <c r="CH14" s="200"/>
      <c r="CI14" s="200"/>
      <c r="CJ14" s="200"/>
      <c r="CK14" s="200"/>
      <c r="CL14" s="200"/>
      <c r="CM14" s="200"/>
      <c r="CN14" s="200"/>
      <c r="CO14" s="200"/>
      <c r="CP14" s="200"/>
      <c r="CQ14" s="200"/>
      <c r="CR14" s="200"/>
      <c r="CS14" s="212"/>
      <c r="CT14" s="234">
        <v>3.7</v>
      </c>
      <c r="CU14" s="242"/>
      <c r="CV14" s="242"/>
      <c r="CW14" s="242"/>
      <c r="CX14" s="242"/>
      <c r="CY14" s="242"/>
      <c r="CZ14" s="242"/>
      <c r="DA14" s="250"/>
      <c r="DB14" s="234">
        <v>11.2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217</v>
      </c>
      <c r="N15" s="82"/>
      <c r="O15" s="82"/>
      <c r="P15" s="82"/>
      <c r="Q15" s="88"/>
      <c r="R15" s="100">
        <v>229024</v>
      </c>
      <c r="S15" s="109"/>
      <c r="T15" s="109"/>
      <c r="U15" s="109"/>
      <c r="V15" s="121"/>
      <c r="W15" s="130" t="s">
        <v>8</v>
      </c>
      <c r="X15" s="56"/>
      <c r="Y15" s="56"/>
      <c r="Z15" s="56"/>
      <c r="AA15" s="56"/>
      <c r="AB15" s="25"/>
      <c r="AC15" s="72">
        <v>22446</v>
      </c>
      <c r="AD15" s="80"/>
      <c r="AE15" s="80"/>
      <c r="AF15" s="80"/>
      <c r="AG15" s="84"/>
      <c r="AH15" s="72">
        <v>25122</v>
      </c>
      <c r="AI15" s="80"/>
      <c r="AJ15" s="80"/>
      <c r="AK15" s="80"/>
      <c r="AL15" s="118"/>
      <c r="AM15" s="175"/>
      <c r="AN15" s="58"/>
      <c r="AO15" s="58"/>
      <c r="AP15" s="58"/>
      <c r="AQ15" s="58"/>
      <c r="AR15" s="58"/>
      <c r="AS15" s="58"/>
      <c r="AT15" s="63"/>
      <c r="AU15" s="182"/>
      <c r="AV15" s="139"/>
      <c r="AW15" s="139"/>
      <c r="AX15" s="139"/>
      <c r="AY15" s="189" t="s">
        <v>233</v>
      </c>
      <c r="AZ15" s="197"/>
      <c r="BA15" s="197"/>
      <c r="BB15" s="197"/>
      <c r="BC15" s="197"/>
      <c r="BD15" s="197"/>
      <c r="BE15" s="197"/>
      <c r="BF15" s="197"/>
      <c r="BG15" s="197"/>
      <c r="BH15" s="197"/>
      <c r="BI15" s="197"/>
      <c r="BJ15" s="197"/>
      <c r="BK15" s="197"/>
      <c r="BL15" s="197"/>
      <c r="BM15" s="208"/>
      <c r="BN15" s="213">
        <v>25598671</v>
      </c>
      <c r="BO15" s="216"/>
      <c r="BP15" s="216"/>
      <c r="BQ15" s="216"/>
      <c r="BR15" s="216"/>
      <c r="BS15" s="216"/>
      <c r="BT15" s="216"/>
      <c r="BU15" s="219"/>
      <c r="BV15" s="213">
        <v>26285764</v>
      </c>
      <c r="BW15" s="216"/>
      <c r="BX15" s="216"/>
      <c r="BY15" s="216"/>
      <c r="BZ15" s="216"/>
      <c r="CA15" s="216"/>
      <c r="CB15" s="216"/>
      <c r="CC15" s="219"/>
      <c r="CD15" s="222" t="s">
        <v>216</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234</v>
      </c>
      <c r="S16" s="110"/>
      <c r="T16" s="110"/>
      <c r="U16" s="110"/>
      <c r="V16" s="122"/>
      <c r="W16" s="129"/>
      <c r="X16" s="57"/>
      <c r="Y16" s="57"/>
      <c r="Z16" s="57"/>
      <c r="AA16" s="57"/>
      <c r="AB16" s="24"/>
      <c r="AC16" s="149">
        <v>22.3</v>
      </c>
      <c r="AD16" s="156"/>
      <c r="AE16" s="156"/>
      <c r="AF16" s="156"/>
      <c r="AG16" s="159"/>
      <c r="AH16" s="149">
        <v>23.8</v>
      </c>
      <c r="AI16" s="156"/>
      <c r="AJ16" s="156"/>
      <c r="AK16" s="156"/>
      <c r="AL16" s="171"/>
      <c r="AM16" s="175"/>
      <c r="AN16" s="58"/>
      <c r="AO16" s="58"/>
      <c r="AP16" s="58"/>
      <c r="AQ16" s="58"/>
      <c r="AR16" s="58"/>
      <c r="AS16" s="58"/>
      <c r="AT16" s="63"/>
      <c r="AU16" s="182"/>
      <c r="AV16" s="139"/>
      <c r="AW16" s="139"/>
      <c r="AX16" s="139"/>
      <c r="AY16" s="190" t="s">
        <v>113</v>
      </c>
      <c r="AZ16" s="198"/>
      <c r="BA16" s="198"/>
      <c r="BB16" s="198"/>
      <c r="BC16" s="198"/>
      <c r="BD16" s="198"/>
      <c r="BE16" s="198"/>
      <c r="BF16" s="198"/>
      <c r="BG16" s="198"/>
      <c r="BH16" s="198"/>
      <c r="BI16" s="198"/>
      <c r="BJ16" s="198"/>
      <c r="BK16" s="198"/>
      <c r="BL16" s="198"/>
      <c r="BM16" s="209"/>
      <c r="BN16" s="214">
        <v>36356697</v>
      </c>
      <c r="BO16" s="217"/>
      <c r="BP16" s="217"/>
      <c r="BQ16" s="217"/>
      <c r="BR16" s="217"/>
      <c r="BS16" s="217"/>
      <c r="BT16" s="217"/>
      <c r="BU16" s="220"/>
      <c r="BV16" s="214">
        <v>34704086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105</v>
      </c>
      <c r="N17" s="83"/>
      <c r="O17" s="83"/>
      <c r="P17" s="83"/>
      <c r="Q17" s="91"/>
      <c r="R17" s="101" t="s">
        <v>238</v>
      </c>
      <c r="S17" s="110"/>
      <c r="T17" s="110"/>
      <c r="U17" s="110"/>
      <c r="V17" s="122"/>
      <c r="W17" s="130" t="s">
        <v>99</v>
      </c>
      <c r="X17" s="56"/>
      <c r="Y17" s="56"/>
      <c r="Z17" s="56"/>
      <c r="AA17" s="56"/>
      <c r="AB17" s="25"/>
      <c r="AC17" s="72">
        <v>77052</v>
      </c>
      <c r="AD17" s="80"/>
      <c r="AE17" s="80"/>
      <c r="AF17" s="80"/>
      <c r="AG17" s="84"/>
      <c r="AH17" s="72">
        <v>79247</v>
      </c>
      <c r="AI17" s="80"/>
      <c r="AJ17" s="80"/>
      <c r="AK17" s="80"/>
      <c r="AL17" s="118"/>
      <c r="AM17" s="175"/>
      <c r="AN17" s="58"/>
      <c r="AO17" s="58"/>
      <c r="AP17" s="58"/>
      <c r="AQ17" s="58"/>
      <c r="AR17" s="58"/>
      <c r="AS17" s="58"/>
      <c r="AT17" s="63"/>
      <c r="AU17" s="182"/>
      <c r="AV17" s="139"/>
      <c r="AW17" s="139"/>
      <c r="AX17" s="139"/>
      <c r="AY17" s="190" t="s">
        <v>239</v>
      </c>
      <c r="AZ17" s="198"/>
      <c r="BA17" s="198"/>
      <c r="BB17" s="198"/>
      <c r="BC17" s="198"/>
      <c r="BD17" s="198"/>
      <c r="BE17" s="198"/>
      <c r="BF17" s="198"/>
      <c r="BG17" s="198"/>
      <c r="BH17" s="198"/>
      <c r="BI17" s="198"/>
      <c r="BJ17" s="198"/>
      <c r="BK17" s="198"/>
      <c r="BL17" s="198"/>
      <c r="BM17" s="209"/>
      <c r="BN17" s="214">
        <v>32286007</v>
      </c>
      <c r="BO17" s="217"/>
      <c r="BP17" s="217"/>
      <c r="BQ17" s="217"/>
      <c r="BR17" s="217"/>
      <c r="BS17" s="217"/>
      <c r="BT17" s="217"/>
      <c r="BU17" s="220"/>
      <c r="BV17" s="214">
        <v>33185437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240</v>
      </c>
      <c r="C18" s="31"/>
      <c r="D18" s="31"/>
      <c r="E18" s="49"/>
      <c r="F18" s="49"/>
      <c r="G18" s="49"/>
      <c r="H18" s="49"/>
      <c r="I18" s="49"/>
      <c r="J18" s="49"/>
      <c r="K18" s="49"/>
      <c r="L18" s="70">
        <v>66</v>
      </c>
      <c r="M18" s="70"/>
      <c r="N18" s="70"/>
      <c r="O18" s="70"/>
      <c r="P18" s="70"/>
      <c r="Q18" s="70"/>
      <c r="R18" s="102"/>
      <c r="S18" s="102"/>
      <c r="T18" s="102"/>
      <c r="U18" s="102"/>
      <c r="V18" s="123"/>
      <c r="W18" s="131"/>
      <c r="X18" s="138"/>
      <c r="Y18" s="138"/>
      <c r="Z18" s="138"/>
      <c r="AA18" s="138"/>
      <c r="AB18" s="26"/>
      <c r="AC18" s="150">
        <v>76.599999999999994</v>
      </c>
      <c r="AD18" s="157"/>
      <c r="AE18" s="157"/>
      <c r="AF18" s="157"/>
      <c r="AG18" s="160"/>
      <c r="AH18" s="150">
        <v>75</v>
      </c>
      <c r="AI18" s="157"/>
      <c r="AJ18" s="157"/>
      <c r="AK18" s="157"/>
      <c r="AL18" s="172"/>
      <c r="AM18" s="175"/>
      <c r="AN18" s="58"/>
      <c r="AO18" s="58"/>
      <c r="AP18" s="58"/>
      <c r="AQ18" s="58"/>
      <c r="AR18" s="58"/>
      <c r="AS18" s="58"/>
      <c r="AT18" s="63"/>
      <c r="AU18" s="182"/>
      <c r="AV18" s="139"/>
      <c r="AW18" s="139"/>
      <c r="AX18" s="139"/>
      <c r="AY18" s="190" t="s">
        <v>242</v>
      </c>
      <c r="AZ18" s="198"/>
      <c r="BA18" s="198"/>
      <c r="BB18" s="198"/>
      <c r="BC18" s="198"/>
      <c r="BD18" s="198"/>
      <c r="BE18" s="198"/>
      <c r="BF18" s="198"/>
      <c r="BG18" s="198"/>
      <c r="BH18" s="198"/>
      <c r="BI18" s="198"/>
      <c r="BJ18" s="198"/>
      <c r="BK18" s="198"/>
      <c r="BL18" s="198"/>
      <c r="BM18" s="209"/>
      <c r="BN18" s="214">
        <v>43489258</v>
      </c>
      <c r="BO18" s="217"/>
      <c r="BP18" s="217"/>
      <c r="BQ18" s="217"/>
      <c r="BR18" s="217"/>
      <c r="BS18" s="217"/>
      <c r="BT18" s="217"/>
      <c r="BU18" s="220"/>
      <c r="BV18" s="214">
        <v>42454154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3482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224</v>
      </c>
      <c r="AZ19" s="198"/>
      <c r="BA19" s="198"/>
      <c r="BB19" s="198"/>
      <c r="BC19" s="198"/>
      <c r="BD19" s="198"/>
      <c r="BE19" s="198"/>
      <c r="BF19" s="198"/>
      <c r="BG19" s="198"/>
      <c r="BH19" s="198"/>
      <c r="BI19" s="198"/>
      <c r="BJ19" s="198"/>
      <c r="BK19" s="198"/>
      <c r="BL19" s="198"/>
      <c r="BM19" s="209"/>
      <c r="BN19" s="214">
        <v>57318879</v>
      </c>
      <c r="BO19" s="217"/>
      <c r="BP19" s="217"/>
      <c r="BQ19" s="217"/>
      <c r="BR19" s="217"/>
      <c r="BS19" s="217"/>
      <c r="BT19" s="217"/>
      <c r="BU19" s="220"/>
      <c r="BV19" s="214">
        <v>53644604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245</v>
      </c>
      <c r="C20" s="31"/>
      <c r="D20" s="31"/>
      <c r="E20" s="49"/>
      <c r="F20" s="49"/>
      <c r="G20" s="49"/>
      <c r="H20" s="49"/>
      <c r="I20" s="49"/>
      <c r="J20" s="49"/>
      <c r="K20" s="49"/>
      <c r="L20" s="71">
        <v>97638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248</v>
      </c>
      <c r="C22" s="33"/>
      <c r="D22" s="41"/>
      <c r="E22" s="50" t="s">
        <v>10</v>
      </c>
      <c r="F22" s="56"/>
      <c r="G22" s="56"/>
      <c r="H22" s="56"/>
      <c r="I22" s="56"/>
      <c r="J22" s="56"/>
      <c r="K22" s="25"/>
      <c r="L22" s="50" t="s">
        <v>250</v>
      </c>
      <c r="M22" s="56"/>
      <c r="N22" s="56"/>
      <c r="O22" s="56"/>
      <c r="P22" s="25"/>
      <c r="Q22" s="92" t="s">
        <v>252</v>
      </c>
      <c r="R22" s="104"/>
      <c r="S22" s="104"/>
      <c r="T22" s="104"/>
      <c r="U22" s="104"/>
      <c r="V22" s="125"/>
      <c r="W22" s="133" t="s">
        <v>253</v>
      </c>
      <c r="X22" s="33"/>
      <c r="Y22" s="41"/>
      <c r="Z22" s="50" t="s">
        <v>10</v>
      </c>
      <c r="AA22" s="56"/>
      <c r="AB22" s="56"/>
      <c r="AC22" s="56"/>
      <c r="AD22" s="56"/>
      <c r="AE22" s="56"/>
      <c r="AF22" s="56"/>
      <c r="AG22" s="25"/>
      <c r="AH22" s="163" t="s">
        <v>188</v>
      </c>
      <c r="AI22" s="56"/>
      <c r="AJ22" s="56"/>
      <c r="AK22" s="56"/>
      <c r="AL22" s="25"/>
      <c r="AM22" s="163" t="s">
        <v>254</v>
      </c>
      <c r="AN22" s="178"/>
      <c r="AO22" s="178"/>
      <c r="AP22" s="178"/>
      <c r="AQ22" s="178"/>
      <c r="AR22" s="180"/>
      <c r="AS22" s="92" t="s">
        <v>252</v>
      </c>
      <c r="AT22" s="104"/>
      <c r="AU22" s="104"/>
      <c r="AV22" s="104"/>
      <c r="AW22" s="104"/>
      <c r="AX22" s="187"/>
      <c r="AY22" s="189" t="s">
        <v>256</v>
      </c>
      <c r="AZ22" s="197"/>
      <c r="BA22" s="197"/>
      <c r="BB22" s="197"/>
      <c r="BC22" s="197"/>
      <c r="BD22" s="197"/>
      <c r="BE22" s="197"/>
      <c r="BF22" s="197"/>
      <c r="BG22" s="197"/>
      <c r="BH22" s="197"/>
      <c r="BI22" s="197"/>
      <c r="BJ22" s="197"/>
      <c r="BK22" s="197"/>
      <c r="BL22" s="197"/>
      <c r="BM22" s="208"/>
      <c r="BN22" s="213">
        <v>68288441</v>
      </c>
      <c r="BO22" s="216"/>
      <c r="BP22" s="216"/>
      <c r="BQ22" s="216"/>
      <c r="BR22" s="216"/>
      <c r="BS22" s="216"/>
      <c r="BT22" s="216"/>
      <c r="BU22" s="219"/>
      <c r="BV22" s="213">
        <v>68432986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258</v>
      </c>
      <c r="AZ23" s="198"/>
      <c r="BA23" s="198"/>
      <c r="BB23" s="198"/>
      <c r="BC23" s="198"/>
      <c r="BD23" s="198"/>
      <c r="BE23" s="198"/>
      <c r="BF23" s="198"/>
      <c r="BG23" s="198"/>
      <c r="BH23" s="198"/>
      <c r="BI23" s="198"/>
      <c r="BJ23" s="198"/>
      <c r="BK23" s="198"/>
      <c r="BL23" s="198"/>
      <c r="BM23" s="209"/>
      <c r="BN23" s="214">
        <v>48542638</v>
      </c>
      <c r="BO23" s="217"/>
      <c r="BP23" s="217"/>
      <c r="BQ23" s="217"/>
      <c r="BR23" s="217"/>
      <c r="BS23" s="217"/>
      <c r="BT23" s="217"/>
      <c r="BU23" s="220"/>
      <c r="BV23" s="214">
        <v>46587127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260</v>
      </c>
      <c r="F24" s="58"/>
      <c r="G24" s="58"/>
      <c r="H24" s="58"/>
      <c r="I24" s="58"/>
      <c r="J24" s="58"/>
      <c r="K24" s="63"/>
      <c r="L24" s="72">
        <v>1</v>
      </c>
      <c r="M24" s="80"/>
      <c r="N24" s="80"/>
      <c r="O24" s="80"/>
      <c r="P24" s="84"/>
      <c r="Q24" s="72">
        <v>9820</v>
      </c>
      <c r="R24" s="80"/>
      <c r="S24" s="80"/>
      <c r="T24" s="80"/>
      <c r="U24" s="80"/>
      <c r="V24" s="84"/>
      <c r="W24" s="134"/>
      <c r="X24" s="34"/>
      <c r="Y24" s="42"/>
      <c r="Z24" s="52" t="s">
        <v>261</v>
      </c>
      <c r="AA24" s="58"/>
      <c r="AB24" s="58"/>
      <c r="AC24" s="58"/>
      <c r="AD24" s="58"/>
      <c r="AE24" s="58"/>
      <c r="AF24" s="58"/>
      <c r="AG24" s="63"/>
      <c r="AH24" s="72">
        <v>1275</v>
      </c>
      <c r="AI24" s="80"/>
      <c r="AJ24" s="80"/>
      <c r="AK24" s="80"/>
      <c r="AL24" s="84"/>
      <c r="AM24" s="72">
        <v>3918075</v>
      </c>
      <c r="AN24" s="80"/>
      <c r="AO24" s="80"/>
      <c r="AP24" s="80"/>
      <c r="AQ24" s="80"/>
      <c r="AR24" s="84"/>
      <c r="AS24" s="72">
        <v>3073</v>
      </c>
      <c r="AT24" s="80"/>
      <c r="AU24" s="80"/>
      <c r="AV24" s="80"/>
      <c r="AW24" s="80"/>
      <c r="AX24" s="118"/>
      <c r="AY24" s="191" t="s">
        <v>263</v>
      </c>
      <c r="AZ24" s="199"/>
      <c r="BA24" s="199"/>
      <c r="BB24" s="199"/>
      <c r="BC24" s="199"/>
      <c r="BD24" s="199"/>
      <c r="BE24" s="199"/>
      <c r="BF24" s="199"/>
      <c r="BG24" s="199"/>
      <c r="BH24" s="199"/>
      <c r="BI24" s="199"/>
      <c r="BJ24" s="199"/>
      <c r="BK24" s="199"/>
      <c r="BL24" s="199"/>
      <c r="BM24" s="210"/>
      <c r="BN24" s="214">
        <v>29199490</v>
      </c>
      <c r="BO24" s="217"/>
      <c r="BP24" s="217"/>
      <c r="BQ24" s="217"/>
      <c r="BR24" s="217"/>
      <c r="BS24" s="217"/>
      <c r="BT24" s="217"/>
      <c r="BU24" s="220"/>
      <c r="BV24" s="214">
        <v>30735855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265</v>
      </c>
      <c r="F25" s="58"/>
      <c r="G25" s="58"/>
      <c r="H25" s="58"/>
      <c r="I25" s="58"/>
      <c r="J25" s="58"/>
      <c r="K25" s="63"/>
      <c r="L25" s="72">
        <v>2</v>
      </c>
      <c r="M25" s="80"/>
      <c r="N25" s="80"/>
      <c r="O25" s="80"/>
      <c r="P25" s="84"/>
      <c r="Q25" s="72">
        <v>8320</v>
      </c>
      <c r="R25" s="80"/>
      <c r="S25" s="80"/>
      <c r="T25" s="80"/>
      <c r="U25" s="80"/>
      <c r="V25" s="84"/>
      <c r="W25" s="134"/>
      <c r="X25" s="34"/>
      <c r="Y25" s="42"/>
      <c r="Z25" s="52" t="s">
        <v>266</v>
      </c>
      <c r="AA25" s="58"/>
      <c r="AB25" s="58"/>
      <c r="AC25" s="58"/>
      <c r="AD25" s="58"/>
      <c r="AE25" s="58"/>
      <c r="AF25" s="58"/>
      <c r="AG25" s="63"/>
      <c r="AH25" s="72">
        <v>280</v>
      </c>
      <c r="AI25" s="80"/>
      <c r="AJ25" s="80"/>
      <c r="AK25" s="80"/>
      <c r="AL25" s="84"/>
      <c r="AM25" s="72">
        <v>833000</v>
      </c>
      <c r="AN25" s="80"/>
      <c r="AO25" s="80"/>
      <c r="AP25" s="80"/>
      <c r="AQ25" s="80"/>
      <c r="AR25" s="84"/>
      <c r="AS25" s="72">
        <v>2975</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30024146</v>
      </c>
      <c r="BO25" s="216"/>
      <c r="BP25" s="216"/>
      <c r="BQ25" s="216"/>
      <c r="BR25" s="216"/>
      <c r="BS25" s="216"/>
      <c r="BT25" s="216"/>
      <c r="BU25" s="219"/>
      <c r="BV25" s="213">
        <v>36756856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267</v>
      </c>
      <c r="F26" s="58"/>
      <c r="G26" s="58"/>
      <c r="H26" s="58"/>
      <c r="I26" s="58"/>
      <c r="J26" s="58"/>
      <c r="K26" s="63"/>
      <c r="L26" s="72">
        <v>1</v>
      </c>
      <c r="M26" s="80"/>
      <c r="N26" s="80"/>
      <c r="O26" s="80"/>
      <c r="P26" s="84"/>
      <c r="Q26" s="72">
        <v>7610</v>
      </c>
      <c r="R26" s="80"/>
      <c r="S26" s="80"/>
      <c r="T26" s="80"/>
      <c r="U26" s="80"/>
      <c r="V26" s="84"/>
      <c r="W26" s="134"/>
      <c r="X26" s="34"/>
      <c r="Y26" s="42"/>
      <c r="Z26" s="52" t="s">
        <v>268</v>
      </c>
      <c r="AA26" s="143"/>
      <c r="AB26" s="143"/>
      <c r="AC26" s="143"/>
      <c r="AD26" s="143"/>
      <c r="AE26" s="143"/>
      <c r="AF26" s="143"/>
      <c r="AG26" s="161"/>
      <c r="AH26" s="72">
        <v>5</v>
      </c>
      <c r="AI26" s="80"/>
      <c r="AJ26" s="80"/>
      <c r="AK26" s="80"/>
      <c r="AL26" s="84"/>
      <c r="AM26" s="72">
        <v>16300</v>
      </c>
      <c r="AN26" s="80"/>
      <c r="AO26" s="80"/>
      <c r="AP26" s="80"/>
      <c r="AQ26" s="80"/>
      <c r="AR26" s="84"/>
      <c r="AS26" s="72">
        <v>3260</v>
      </c>
      <c r="AT26" s="80"/>
      <c r="AU26" s="80"/>
      <c r="AV26" s="80"/>
      <c r="AW26" s="80"/>
      <c r="AX26" s="118"/>
      <c r="AY26" s="192" t="s">
        <v>269</v>
      </c>
      <c r="AZ26" s="111"/>
      <c r="BA26" s="111"/>
      <c r="BB26" s="111"/>
      <c r="BC26" s="111"/>
      <c r="BD26" s="111"/>
      <c r="BE26" s="111"/>
      <c r="BF26" s="111"/>
      <c r="BG26" s="111"/>
      <c r="BH26" s="111"/>
      <c r="BI26" s="111"/>
      <c r="BJ26" s="111"/>
      <c r="BK26" s="111"/>
      <c r="BL26" s="111"/>
      <c r="BM26" s="211"/>
      <c r="BN26" s="214">
        <v>50000</v>
      </c>
      <c r="BO26" s="217"/>
      <c r="BP26" s="217"/>
      <c r="BQ26" s="217"/>
      <c r="BR26" s="217"/>
      <c r="BS26" s="217"/>
      <c r="BT26" s="217"/>
      <c r="BU26" s="220"/>
      <c r="BV26" s="214">
        <v>50000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270</v>
      </c>
      <c r="F27" s="58"/>
      <c r="G27" s="58"/>
      <c r="H27" s="58"/>
      <c r="I27" s="58"/>
      <c r="J27" s="58"/>
      <c r="K27" s="63"/>
      <c r="L27" s="72">
        <v>1</v>
      </c>
      <c r="M27" s="80"/>
      <c r="N27" s="80"/>
      <c r="O27" s="80"/>
      <c r="P27" s="84"/>
      <c r="Q27" s="72">
        <v>5370</v>
      </c>
      <c r="R27" s="80"/>
      <c r="S27" s="80"/>
      <c r="T27" s="80"/>
      <c r="U27" s="80"/>
      <c r="V27" s="84"/>
      <c r="W27" s="134"/>
      <c r="X27" s="34"/>
      <c r="Y27" s="42"/>
      <c r="Z27" s="52" t="s">
        <v>272</v>
      </c>
      <c r="AA27" s="58"/>
      <c r="AB27" s="58"/>
      <c r="AC27" s="58"/>
      <c r="AD27" s="58"/>
      <c r="AE27" s="58"/>
      <c r="AF27" s="58"/>
      <c r="AG27" s="63"/>
      <c r="AH27" s="72">
        <v>33</v>
      </c>
      <c r="AI27" s="80"/>
      <c r="AJ27" s="80"/>
      <c r="AK27" s="80"/>
      <c r="AL27" s="84"/>
      <c r="AM27" s="72">
        <v>131685</v>
      </c>
      <c r="AN27" s="80"/>
      <c r="AO27" s="80"/>
      <c r="AP27" s="80"/>
      <c r="AQ27" s="80"/>
      <c r="AR27" s="84"/>
      <c r="AS27" s="72">
        <v>3990</v>
      </c>
      <c r="AT27" s="80"/>
      <c r="AU27" s="80"/>
      <c r="AV27" s="80"/>
      <c r="AW27" s="80"/>
      <c r="AX27" s="118"/>
      <c r="AY27" s="193" t="s">
        <v>274</v>
      </c>
      <c r="AZ27" s="200"/>
      <c r="BA27" s="200"/>
      <c r="BB27" s="200"/>
      <c r="BC27" s="200"/>
      <c r="BD27" s="200"/>
      <c r="BE27" s="200"/>
      <c r="BF27" s="200"/>
      <c r="BG27" s="200"/>
      <c r="BH27" s="200"/>
      <c r="BI27" s="200"/>
      <c r="BJ27" s="200"/>
      <c r="BK27" s="200"/>
      <c r="BL27" s="200"/>
      <c r="BM27" s="212"/>
      <c r="BN27" s="215" t="s">
        <v>205</v>
      </c>
      <c r="BO27" s="218"/>
      <c r="BP27" s="218"/>
      <c r="BQ27" s="218"/>
      <c r="BR27" s="218"/>
      <c r="BS27" s="218"/>
      <c r="BT27" s="218"/>
      <c r="BU27" s="221"/>
      <c r="BV27" s="215" t="s">
        <v>205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275</v>
      </c>
      <c r="F28" s="58"/>
      <c r="G28" s="58"/>
      <c r="H28" s="58"/>
      <c r="I28" s="58"/>
      <c r="J28" s="58"/>
      <c r="K28" s="63"/>
      <c r="L28" s="72">
        <v>1</v>
      </c>
      <c r="M28" s="80"/>
      <c r="N28" s="80"/>
      <c r="O28" s="80"/>
      <c r="P28" s="84"/>
      <c r="Q28" s="72">
        <v>4780</v>
      </c>
      <c r="R28" s="80"/>
      <c r="S28" s="80"/>
      <c r="T28" s="80"/>
      <c r="U28" s="80"/>
      <c r="V28" s="84"/>
      <c r="W28" s="134"/>
      <c r="X28" s="34"/>
      <c r="Y28" s="42"/>
      <c r="Z28" s="52" t="s">
        <v>39</v>
      </c>
      <c r="AA28" s="58"/>
      <c r="AB28" s="58"/>
      <c r="AC28" s="58"/>
      <c r="AD28" s="58"/>
      <c r="AE28" s="58"/>
      <c r="AF28" s="58"/>
      <c r="AG28" s="63"/>
      <c r="AH28" s="72" t="s">
        <v>205</v>
      </c>
      <c r="AI28" s="80"/>
      <c r="AJ28" s="80"/>
      <c r="AK28" s="80"/>
      <c r="AL28" s="84"/>
      <c r="AM28" s="72" t="s">
        <v>205</v>
      </c>
      <c r="AN28" s="80"/>
      <c r="AO28" s="80"/>
      <c r="AP28" s="80"/>
      <c r="AQ28" s="80"/>
      <c r="AR28" s="84"/>
      <c r="AS28" s="72" t="s">
        <v>205</v>
      </c>
      <c r="AT28" s="80"/>
      <c r="AU28" s="80"/>
      <c r="AV28" s="80"/>
      <c r="AW28" s="80"/>
      <c r="AX28" s="118"/>
      <c r="AY28" s="194" t="s">
        <v>278</v>
      </c>
      <c r="AZ28" s="201"/>
      <c r="BA28" s="201"/>
      <c r="BB28" s="204"/>
      <c r="BC28" s="189" t="s">
        <v>104</v>
      </c>
      <c r="BD28" s="197"/>
      <c r="BE28" s="197"/>
      <c r="BF28" s="197"/>
      <c r="BG28" s="197"/>
      <c r="BH28" s="197"/>
      <c r="BI28" s="197"/>
      <c r="BJ28" s="197"/>
      <c r="BK28" s="197"/>
      <c r="BL28" s="197"/>
      <c r="BM28" s="208"/>
      <c r="BN28" s="213">
        <v>5136148</v>
      </c>
      <c r="BO28" s="216"/>
      <c r="BP28" s="216"/>
      <c r="BQ28" s="216"/>
      <c r="BR28" s="216"/>
      <c r="BS28" s="216"/>
      <c r="BT28" s="216"/>
      <c r="BU28" s="219"/>
      <c r="BV28" s="213">
        <v>3261997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279</v>
      </c>
      <c r="F29" s="58"/>
      <c r="G29" s="58"/>
      <c r="H29" s="58"/>
      <c r="I29" s="58"/>
      <c r="J29" s="58"/>
      <c r="K29" s="63"/>
      <c r="L29" s="72">
        <v>30</v>
      </c>
      <c r="M29" s="80"/>
      <c r="N29" s="80"/>
      <c r="O29" s="80"/>
      <c r="P29" s="84"/>
      <c r="Q29" s="72">
        <v>4500</v>
      </c>
      <c r="R29" s="80"/>
      <c r="S29" s="80"/>
      <c r="T29" s="80"/>
      <c r="U29" s="80"/>
      <c r="V29" s="84"/>
      <c r="W29" s="135"/>
      <c r="X29" s="140"/>
      <c r="Y29" s="142"/>
      <c r="Z29" s="52" t="s">
        <v>281</v>
      </c>
      <c r="AA29" s="58"/>
      <c r="AB29" s="58"/>
      <c r="AC29" s="58"/>
      <c r="AD29" s="58"/>
      <c r="AE29" s="58"/>
      <c r="AF29" s="58"/>
      <c r="AG29" s="63"/>
      <c r="AH29" s="72">
        <v>1308</v>
      </c>
      <c r="AI29" s="80"/>
      <c r="AJ29" s="80"/>
      <c r="AK29" s="80"/>
      <c r="AL29" s="84"/>
      <c r="AM29" s="72">
        <v>4049760</v>
      </c>
      <c r="AN29" s="80"/>
      <c r="AO29" s="80"/>
      <c r="AP29" s="80"/>
      <c r="AQ29" s="80"/>
      <c r="AR29" s="84"/>
      <c r="AS29" s="72">
        <v>3096</v>
      </c>
      <c r="AT29" s="80"/>
      <c r="AU29" s="80"/>
      <c r="AV29" s="80"/>
      <c r="AW29" s="80"/>
      <c r="AX29" s="118"/>
      <c r="AY29" s="195"/>
      <c r="AZ29" s="202"/>
      <c r="BA29" s="202"/>
      <c r="BB29" s="205"/>
      <c r="BC29" s="190" t="s">
        <v>283</v>
      </c>
      <c r="BD29" s="198"/>
      <c r="BE29" s="198"/>
      <c r="BF29" s="198"/>
      <c r="BG29" s="198"/>
      <c r="BH29" s="198"/>
      <c r="BI29" s="198"/>
      <c r="BJ29" s="198"/>
      <c r="BK29" s="198"/>
      <c r="BL29" s="198"/>
      <c r="BM29" s="209"/>
      <c r="BN29" s="214">
        <v>1202094</v>
      </c>
      <c r="BO29" s="217"/>
      <c r="BP29" s="217"/>
      <c r="BQ29" s="217"/>
      <c r="BR29" s="217"/>
      <c r="BS29" s="217"/>
      <c r="BT29" s="217"/>
      <c r="BU29" s="220"/>
      <c r="BV29" s="214">
        <v>26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284</v>
      </c>
      <c r="X30" s="141"/>
      <c r="Y30" s="141"/>
      <c r="Z30" s="141"/>
      <c r="AA30" s="141"/>
      <c r="AB30" s="141"/>
      <c r="AC30" s="141"/>
      <c r="AD30" s="141"/>
      <c r="AE30" s="141"/>
      <c r="AF30" s="141"/>
      <c r="AG30" s="162"/>
      <c r="AH30" s="150">
        <v>99.3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70</v>
      </c>
      <c r="BD30" s="199"/>
      <c r="BE30" s="199"/>
      <c r="BF30" s="199"/>
      <c r="BG30" s="199"/>
      <c r="BH30" s="199"/>
      <c r="BI30" s="199"/>
      <c r="BJ30" s="199"/>
      <c r="BK30" s="199"/>
      <c r="BL30" s="199"/>
      <c r="BM30" s="210"/>
      <c r="BN30" s="215">
        <v>6173952</v>
      </c>
      <c r="BO30" s="218"/>
      <c r="BP30" s="218"/>
      <c r="BQ30" s="218"/>
      <c r="BR30" s="218"/>
      <c r="BS30" s="218"/>
      <c r="BT30" s="218"/>
      <c r="BU30" s="221"/>
      <c r="BV30" s="215">
        <v>6618495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192</v>
      </c>
      <c r="D32" s="36"/>
      <c r="E32" s="36"/>
      <c r="F32" s="36"/>
      <c r="G32" s="36"/>
      <c r="H32" s="36"/>
      <c r="I32" s="36"/>
      <c r="J32" s="36"/>
      <c r="K32" s="36"/>
      <c r="L32" s="36"/>
      <c r="M32" s="36"/>
      <c r="N32" s="36"/>
      <c r="O32" s="36"/>
      <c r="P32" s="36"/>
      <c r="Q32" s="36"/>
      <c r="R32" s="36"/>
      <c r="S32" s="36"/>
      <c r="U32" s="111" t="s">
        <v>94</v>
      </c>
      <c r="V32" s="111"/>
      <c r="W32" s="111"/>
      <c r="X32" s="111"/>
      <c r="Y32" s="111"/>
      <c r="Z32" s="111"/>
      <c r="AA32" s="111"/>
      <c r="AB32" s="111"/>
      <c r="AC32" s="111"/>
      <c r="AD32" s="111"/>
      <c r="AE32" s="111"/>
      <c r="AF32" s="111"/>
      <c r="AG32" s="111"/>
      <c r="AH32" s="111"/>
      <c r="AI32" s="111"/>
      <c r="AJ32" s="111"/>
      <c r="AK32" s="111"/>
      <c r="AM32" s="111" t="s">
        <v>286</v>
      </c>
      <c r="AN32" s="111"/>
      <c r="AO32" s="111"/>
      <c r="AP32" s="111"/>
      <c r="AQ32" s="111"/>
      <c r="AR32" s="111"/>
      <c r="AS32" s="111"/>
      <c r="AT32" s="111"/>
      <c r="AU32" s="111"/>
      <c r="AV32" s="111"/>
      <c r="AW32" s="111"/>
      <c r="AX32" s="111"/>
      <c r="AY32" s="111"/>
      <c r="AZ32" s="111"/>
      <c r="BA32" s="111"/>
      <c r="BB32" s="111"/>
      <c r="BC32" s="111"/>
      <c r="BE32" s="111" t="s">
        <v>287</v>
      </c>
      <c r="BF32" s="111"/>
      <c r="BG32" s="111"/>
      <c r="BH32" s="111"/>
      <c r="BI32" s="111"/>
      <c r="BJ32" s="111"/>
      <c r="BK32" s="111"/>
      <c r="BL32" s="111"/>
      <c r="BM32" s="111"/>
      <c r="BN32" s="111"/>
      <c r="BO32" s="111"/>
      <c r="BP32" s="111"/>
      <c r="BQ32" s="111"/>
      <c r="BR32" s="111"/>
      <c r="BS32" s="111"/>
      <c r="BT32" s="111"/>
      <c r="BU32" s="111"/>
      <c r="BW32" s="111" t="s">
        <v>289</v>
      </c>
      <c r="BX32" s="111"/>
      <c r="BY32" s="111"/>
      <c r="BZ32" s="111"/>
      <c r="CA32" s="111"/>
      <c r="CB32" s="111"/>
      <c r="CC32" s="111"/>
      <c r="CD32" s="111"/>
      <c r="CE32" s="111"/>
      <c r="CF32" s="111"/>
      <c r="CG32" s="111"/>
      <c r="CH32" s="111"/>
      <c r="CI32" s="111"/>
      <c r="CJ32" s="111"/>
      <c r="CK32" s="111"/>
      <c r="CL32" s="111"/>
      <c r="CM32" s="111"/>
      <c r="CO32" s="111" t="s">
        <v>290</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124</v>
      </c>
      <c r="D33" s="37"/>
      <c r="E33" s="54" t="s">
        <v>291</v>
      </c>
      <c r="F33" s="54"/>
      <c r="G33" s="54"/>
      <c r="H33" s="54"/>
      <c r="I33" s="54"/>
      <c r="J33" s="54"/>
      <c r="K33" s="54"/>
      <c r="L33" s="54"/>
      <c r="M33" s="54"/>
      <c r="N33" s="54"/>
      <c r="O33" s="54"/>
      <c r="P33" s="54"/>
      <c r="Q33" s="54"/>
      <c r="R33" s="54"/>
      <c r="S33" s="54"/>
      <c r="T33" s="54"/>
      <c r="U33" s="37" t="s">
        <v>124</v>
      </c>
      <c r="V33" s="37"/>
      <c r="W33" s="54" t="s">
        <v>291</v>
      </c>
      <c r="X33" s="54"/>
      <c r="Y33" s="54"/>
      <c r="Z33" s="54"/>
      <c r="AA33" s="54"/>
      <c r="AB33" s="54"/>
      <c r="AC33" s="54"/>
      <c r="AD33" s="54"/>
      <c r="AE33" s="54"/>
      <c r="AF33" s="54"/>
      <c r="AG33" s="54"/>
      <c r="AH33" s="54"/>
      <c r="AI33" s="54"/>
      <c r="AJ33" s="54"/>
      <c r="AK33" s="54"/>
      <c r="AL33" s="54"/>
      <c r="AM33" s="37" t="s">
        <v>124</v>
      </c>
      <c r="AN33" s="37"/>
      <c r="AO33" s="54" t="s">
        <v>291</v>
      </c>
      <c r="AP33" s="54"/>
      <c r="AQ33" s="54"/>
      <c r="AR33" s="54"/>
      <c r="AS33" s="54"/>
      <c r="AT33" s="54"/>
      <c r="AU33" s="54"/>
      <c r="AV33" s="54"/>
      <c r="AW33" s="54"/>
      <c r="AX33" s="54"/>
      <c r="AY33" s="54"/>
      <c r="AZ33" s="54"/>
      <c r="BA33" s="54"/>
      <c r="BB33" s="54"/>
      <c r="BC33" s="54"/>
      <c r="BD33" s="37"/>
      <c r="BE33" s="54" t="s">
        <v>293</v>
      </c>
      <c r="BF33" s="54"/>
      <c r="BG33" s="54" t="s">
        <v>171</v>
      </c>
      <c r="BH33" s="54"/>
      <c r="BI33" s="54"/>
      <c r="BJ33" s="54"/>
      <c r="BK33" s="54"/>
      <c r="BL33" s="54"/>
      <c r="BM33" s="54"/>
      <c r="BN33" s="54"/>
      <c r="BO33" s="54"/>
      <c r="BP33" s="54"/>
      <c r="BQ33" s="54"/>
      <c r="BR33" s="54"/>
      <c r="BS33" s="54"/>
      <c r="BT33" s="54"/>
      <c r="BU33" s="54"/>
      <c r="BV33" s="37"/>
      <c r="BW33" s="37" t="s">
        <v>293</v>
      </c>
      <c r="BX33" s="37"/>
      <c r="BY33" s="54" t="s">
        <v>114</v>
      </c>
      <c r="BZ33" s="54"/>
      <c r="CA33" s="54"/>
      <c r="CB33" s="54"/>
      <c r="CC33" s="54"/>
      <c r="CD33" s="54"/>
      <c r="CE33" s="54"/>
      <c r="CF33" s="54"/>
      <c r="CG33" s="54"/>
      <c r="CH33" s="54"/>
      <c r="CI33" s="54"/>
      <c r="CJ33" s="54"/>
      <c r="CK33" s="54"/>
      <c r="CL33" s="54"/>
      <c r="CM33" s="54"/>
      <c r="CN33" s="54"/>
      <c r="CO33" s="37" t="s">
        <v>124</v>
      </c>
      <c r="CP33" s="37"/>
      <c r="CQ33" s="54" t="s">
        <v>294</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9</v>
      </c>
      <c r="BF34" s="38"/>
      <c r="BG34" s="55" t="str">
        <f>IF('各会計、関係団体の財政状況及び健全化判断比率'!B34="","",'各会計、関係団体の財政状況及び健全化判断比率'!B34)</f>
        <v>西金野井第二土地区画整理事業特別会計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埼葛斎場組合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春日部市土地開発公社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看護専門学校特別会計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利根川栗橋流域水防事務組合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江戸川水防事務組合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埼玉県後期高齢者医療広域連合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埼玉県後期高齢者医療広域連合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埼玉県市町村総合事務組合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埼玉県市町村総合事務組合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彩の国さいたま人づくり広域連合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埼玉県都市競艇組合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137</v>
      </c>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qZHiKbsYKgSpc/3So+ip/V/buV8jzyC/lk/eXDKiMtHId5Y5Uye5eOFSAwIfJLEN5koo33z7XzPgbhvURZk1lQ==" saltValue="mmBAy769Tf8msmQMmYO+p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election activeCell="K38" sqref="K38"/>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1"/>
      <c r="B1" s="871"/>
      <c r="C1" s="871"/>
      <c r="D1" s="871"/>
      <c r="E1" s="871"/>
      <c r="F1" s="871"/>
      <c r="G1" s="871"/>
      <c r="H1" s="871"/>
      <c r="I1" s="871"/>
      <c r="J1" s="871"/>
      <c r="K1" s="871"/>
      <c r="L1" s="871"/>
      <c r="M1" s="871"/>
      <c r="N1" s="871"/>
      <c r="O1" s="871"/>
      <c r="P1" s="871"/>
    </row>
    <row r="2" spans="1:16" ht="16.5" customHeight="1">
      <c r="A2" s="871"/>
      <c r="B2" s="871"/>
      <c r="C2" s="871"/>
      <c r="D2" s="871"/>
      <c r="E2" s="871"/>
      <c r="F2" s="871"/>
      <c r="G2" s="871"/>
      <c r="H2" s="871"/>
      <c r="I2" s="871"/>
      <c r="J2" s="871"/>
      <c r="K2" s="871"/>
      <c r="L2" s="871"/>
      <c r="M2" s="871"/>
      <c r="N2" s="871"/>
      <c r="O2" s="871"/>
      <c r="P2" s="871"/>
    </row>
    <row r="3" spans="1:16" ht="16.5" customHeight="1">
      <c r="A3" s="871"/>
      <c r="B3" s="871"/>
      <c r="C3" s="871"/>
      <c r="D3" s="871"/>
      <c r="E3" s="871"/>
      <c r="F3" s="871"/>
      <c r="G3" s="871"/>
      <c r="H3" s="871"/>
      <c r="I3" s="871"/>
      <c r="J3" s="871"/>
      <c r="K3" s="871"/>
      <c r="L3" s="871"/>
      <c r="M3" s="871"/>
      <c r="N3" s="871"/>
      <c r="O3" s="871"/>
      <c r="P3" s="871"/>
    </row>
    <row r="4" spans="1:16" ht="16.5" customHeight="1">
      <c r="A4" s="871"/>
      <c r="B4" s="871"/>
      <c r="C4" s="871"/>
      <c r="D4" s="871"/>
      <c r="E4" s="871"/>
      <c r="F4" s="871"/>
      <c r="G4" s="871"/>
      <c r="H4" s="871"/>
      <c r="I4" s="871"/>
      <c r="J4" s="871"/>
      <c r="K4" s="871"/>
      <c r="L4" s="871"/>
      <c r="M4" s="871"/>
      <c r="N4" s="871"/>
      <c r="O4" s="871"/>
      <c r="P4" s="871"/>
    </row>
    <row r="5" spans="1:16" ht="16.5" customHeight="1">
      <c r="A5" s="871"/>
      <c r="B5" s="871"/>
      <c r="C5" s="871"/>
      <c r="D5" s="871"/>
      <c r="E5" s="871"/>
      <c r="F5" s="871"/>
      <c r="G5" s="871"/>
      <c r="H5" s="871"/>
      <c r="I5" s="871"/>
      <c r="J5" s="871"/>
      <c r="K5" s="871"/>
      <c r="L5" s="871"/>
      <c r="M5" s="871"/>
      <c r="N5" s="871"/>
      <c r="O5" s="871"/>
      <c r="P5" s="871"/>
    </row>
    <row r="6" spans="1:16" ht="16.5" customHeight="1">
      <c r="A6" s="871"/>
      <c r="B6" s="871"/>
      <c r="C6" s="871"/>
      <c r="D6" s="871"/>
      <c r="E6" s="871"/>
      <c r="F6" s="871"/>
      <c r="G6" s="871"/>
      <c r="H6" s="871"/>
      <c r="I6" s="871"/>
      <c r="J6" s="871"/>
      <c r="K6" s="871"/>
      <c r="L6" s="871"/>
      <c r="M6" s="871"/>
      <c r="N6" s="871"/>
      <c r="O6" s="871"/>
      <c r="P6" s="871"/>
    </row>
    <row r="7" spans="1:16" ht="16.5" customHeight="1">
      <c r="A7" s="871"/>
      <c r="B7" s="871"/>
      <c r="C7" s="871"/>
      <c r="D7" s="871"/>
      <c r="E7" s="871"/>
      <c r="F7" s="871"/>
      <c r="G7" s="871"/>
      <c r="H7" s="871"/>
      <c r="I7" s="871"/>
      <c r="J7" s="871"/>
      <c r="K7" s="871"/>
      <c r="L7" s="871"/>
      <c r="M7" s="871"/>
      <c r="N7" s="871"/>
      <c r="O7" s="871"/>
      <c r="P7" s="871"/>
    </row>
    <row r="8" spans="1:16" ht="16.5" customHeight="1">
      <c r="A8" s="871"/>
      <c r="B8" s="871"/>
      <c r="C8" s="871"/>
      <c r="D8" s="871"/>
      <c r="E8" s="871"/>
      <c r="F8" s="871"/>
      <c r="G8" s="871"/>
      <c r="H8" s="871"/>
      <c r="I8" s="871"/>
      <c r="J8" s="871"/>
      <c r="K8" s="871"/>
      <c r="L8" s="871"/>
      <c r="M8" s="871"/>
      <c r="N8" s="871"/>
      <c r="O8" s="871"/>
      <c r="P8" s="871"/>
    </row>
    <row r="9" spans="1:16" ht="16.5" customHeight="1">
      <c r="A9" s="871"/>
      <c r="B9" s="871"/>
      <c r="C9" s="871"/>
      <c r="D9" s="871"/>
      <c r="E9" s="871"/>
      <c r="F9" s="871"/>
      <c r="G9" s="871"/>
      <c r="H9" s="871"/>
      <c r="I9" s="871"/>
      <c r="J9" s="871"/>
      <c r="K9" s="871"/>
      <c r="L9" s="871"/>
      <c r="M9" s="871"/>
      <c r="N9" s="871"/>
      <c r="O9" s="871"/>
      <c r="P9" s="871"/>
    </row>
    <row r="10" spans="1:16" ht="16.5" customHeight="1">
      <c r="A10" s="871"/>
      <c r="B10" s="871"/>
      <c r="C10" s="871"/>
      <c r="D10" s="871"/>
      <c r="E10" s="871"/>
      <c r="F10" s="871"/>
      <c r="G10" s="871"/>
      <c r="H10" s="871"/>
      <c r="I10" s="871"/>
      <c r="J10" s="871"/>
      <c r="K10" s="871"/>
      <c r="L10" s="871"/>
      <c r="M10" s="871"/>
      <c r="N10" s="871"/>
      <c r="O10" s="871"/>
      <c r="P10" s="871"/>
    </row>
    <row r="11" spans="1:16" ht="16.5" customHeight="1">
      <c r="A11" s="871"/>
      <c r="B11" s="871"/>
      <c r="C11" s="871"/>
      <c r="D11" s="871"/>
      <c r="E11" s="871"/>
      <c r="F11" s="871"/>
      <c r="G11" s="871"/>
      <c r="H11" s="871"/>
      <c r="I11" s="871"/>
      <c r="J11" s="871"/>
      <c r="K11" s="871"/>
      <c r="L11" s="871"/>
      <c r="M11" s="871"/>
      <c r="N11" s="871"/>
      <c r="O11" s="871"/>
      <c r="P11" s="871"/>
    </row>
    <row r="12" spans="1:16" ht="16.5" customHeight="1">
      <c r="A12" s="871"/>
      <c r="B12" s="871"/>
      <c r="C12" s="871"/>
      <c r="D12" s="871"/>
      <c r="E12" s="871"/>
      <c r="F12" s="871"/>
      <c r="G12" s="871"/>
      <c r="H12" s="871"/>
      <c r="I12" s="871"/>
      <c r="J12" s="871"/>
      <c r="K12" s="871"/>
      <c r="L12" s="871"/>
      <c r="M12" s="871"/>
      <c r="N12" s="871"/>
      <c r="O12" s="871"/>
      <c r="P12" s="871"/>
    </row>
    <row r="13" spans="1:16" ht="16.5" customHeight="1">
      <c r="A13" s="871"/>
      <c r="B13" s="871"/>
      <c r="C13" s="871"/>
      <c r="D13" s="871"/>
      <c r="E13" s="871"/>
      <c r="F13" s="871"/>
      <c r="G13" s="871"/>
      <c r="H13" s="871"/>
      <c r="I13" s="871"/>
      <c r="J13" s="871"/>
      <c r="K13" s="871"/>
      <c r="L13" s="871"/>
      <c r="M13" s="871"/>
      <c r="N13" s="871"/>
      <c r="O13" s="871"/>
      <c r="P13" s="871"/>
    </row>
    <row r="14" spans="1:16" ht="16.5" customHeight="1">
      <c r="A14" s="871"/>
      <c r="B14" s="871"/>
      <c r="C14" s="871"/>
      <c r="D14" s="871"/>
      <c r="E14" s="871"/>
      <c r="F14" s="871"/>
      <c r="G14" s="871"/>
      <c r="H14" s="871"/>
      <c r="I14" s="871"/>
      <c r="J14" s="871"/>
      <c r="K14" s="871"/>
      <c r="L14" s="871"/>
      <c r="M14" s="871"/>
      <c r="N14" s="871"/>
      <c r="O14" s="871"/>
      <c r="P14" s="871"/>
    </row>
    <row r="15" spans="1:16" ht="16.5" customHeight="1">
      <c r="A15" s="871"/>
      <c r="B15" s="871"/>
      <c r="C15" s="871"/>
      <c r="D15" s="871"/>
      <c r="E15" s="871"/>
      <c r="F15" s="871"/>
      <c r="G15" s="871"/>
      <c r="H15" s="871"/>
      <c r="I15" s="871"/>
      <c r="J15" s="871"/>
      <c r="K15" s="871"/>
      <c r="L15" s="871"/>
      <c r="M15" s="871"/>
      <c r="N15" s="871"/>
      <c r="O15" s="871"/>
      <c r="P15" s="871"/>
    </row>
    <row r="16" spans="1:16" ht="16.5" customHeight="1">
      <c r="A16" s="871"/>
      <c r="B16" s="871"/>
      <c r="C16" s="871"/>
      <c r="D16" s="871"/>
      <c r="E16" s="871"/>
      <c r="F16" s="871"/>
      <c r="G16" s="871"/>
      <c r="H16" s="871"/>
      <c r="I16" s="871"/>
      <c r="J16" s="871"/>
      <c r="K16" s="871"/>
      <c r="L16" s="871"/>
      <c r="M16" s="871"/>
      <c r="N16" s="871"/>
      <c r="O16" s="871"/>
      <c r="P16" s="871"/>
    </row>
    <row r="17" spans="1:16" ht="16.5" customHeight="1">
      <c r="A17" s="871"/>
      <c r="B17" s="871"/>
      <c r="C17" s="871"/>
      <c r="D17" s="871"/>
      <c r="E17" s="871"/>
      <c r="F17" s="871"/>
      <c r="G17" s="871"/>
      <c r="H17" s="871"/>
      <c r="I17" s="871"/>
      <c r="J17" s="871"/>
      <c r="K17" s="871"/>
      <c r="L17" s="871"/>
      <c r="M17" s="871"/>
      <c r="N17" s="871"/>
      <c r="O17" s="871"/>
      <c r="P17" s="871"/>
    </row>
    <row r="18" spans="1:16" ht="16.5" customHeight="1">
      <c r="A18" s="871"/>
      <c r="B18" s="871"/>
      <c r="C18" s="871"/>
      <c r="D18" s="871"/>
      <c r="E18" s="871"/>
      <c r="F18" s="871"/>
      <c r="G18" s="871"/>
      <c r="H18" s="871"/>
      <c r="I18" s="871"/>
      <c r="J18" s="871"/>
      <c r="K18" s="871"/>
      <c r="L18" s="871"/>
      <c r="M18" s="871"/>
      <c r="N18" s="871"/>
      <c r="O18" s="871"/>
      <c r="P18" s="871"/>
    </row>
    <row r="19" spans="1:16" ht="16.5" customHeight="1">
      <c r="A19" s="871"/>
      <c r="B19" s="871"/>
      <c r="C19" s="871"/>
      <c r="D19" s="871"/>
      <c r="E19" s="871"/>
      <c r="F19" s="871"/>
      <c r="G19" s="871"/>
      <c r="H19" s="871"/>
      <c r="I19" s="871"/>
      <c r="J19" s="871"/>
      <c r="K19" s="871"/>
      <c r="L19" s="871"/>
      <c r="M19" s="871"/>
      <c r="N19" s="871"/>
      <c r="O19" s="871"/>
      <c r="P19" s="871"/>
    </row>
    <row r="20" spans="1:16" ht="16.5" customHeight="1">
      <c r="A20" s="871"/>
      <c r="B20" s="871"/>
      <c r="C20" s="871"/>
      <c r="D20" s="871"/>
      <c r="E20" s="871"/>
      <c r="F20" s="871"/>
      <c r="G20" s="871"/>
      <c r="H20" s="871"/>
      <c r="I20" s="871"/>
      <c r="J20" s="871"/>
      <c r="K20" s="871"/>
      <c r="L20" s="871"/>
      <c r="M20" s="871"/>
      <c r="N20" s="871"/>
      <c r="O20" s="871"/>
      <c r="P20" s="871"/>
    </row>
    <row r="21" spans="1:16" ht="16.5" customHeight="1">
      <c r="A21" s="871"/>
      <c r="B21" s="871"/>
      <c r="C21" s="871"/>
      <c r="D21" s="871"/>
      <c r="E21" s="871"/>
      <c r="F21" s="871"/>
      <c r="G21" s="871"/>
      <c r="H21" s="871"/>
      <c r="I21" s="871"/>
      <c r="J21" s="871"/>
      <c r="K21" s="871"/>
      <c r="L21" s="871"/>
      <c r="M21" s="871"/>
      <c r="N21" s="871"/>
      <c r="O21" s="871"/>
      <c r="P21" s="871"/>
    </row>
    <row r="22" spans="1:16" ht="16.5" customHeight="1">
      <c r="A22" s="871"/>
      <c r="B22" s="871"/>
      <c r="C22" s="871"/>
      <c r="D22" s="871"/>
      <c r="E22" s="871"/>
      <c r="F22" s="871"/>
      <c r="G22" s="871"/>
      <c r="H22" s="871"/>
      <c r="I22" s="871"/>
      <c r="J22" s="871"/>
      <c r="K22" s="871"/>
      <c r="L22" s="871"/>
      <c r="M22" s="871"/>
      <c r="N22" s="871"/>
      <c r="O22" s="871"/>
      <c r="P22" s="871"/>
    </row>
    <row r="23" spans="1:16" ht="16.5" customHeight="1">
      <c r="A23" s="871"/>
      <c r="B23" s="871"/>
      <c r="C23" s="871"/>
      <c r="D23" s="871"/>
      <c r="E23" s="871"/>
      <c r="F23" s="871"/>
      <c r="G23" s="871"/>
      <c r="H23" s="871"/>
      <c r="I23" s="871"/>
      <c r="J23" s="871"/>
      <c r="K23" s="871"/>
      <c r="L23" s="871"/>
      <c r="M23" s="871"/>
      <c r="N23" s="871"/>
      <c r="O23" s="871"/>
      <c r="P23" s="871"/>
    </row>
    <row r="24" spans="1:16" ht="16.5" customHeight="1">
      <c r="A24" s="871"/>
      <c r="B24" s="871"/>
      <c r="C24" s="871"/>
      <c r="D24" s="871"/>
      <c r="E24" s="871"/>
      <c r="F24" s="871"/>
      <c r="G24" s="871"/>
      <c r="H24" s="871"/>
      <c r="I24" s="871"/>
      <c r="J24" s="871"/>
      <c r="K24" s="871"/>
      <c r="L24" s="871"/>
      <c r="M24" s="871"/>
      <c r="N24" s="871"/>
      <c r="O24" s="871"/>
      <c r="P24" s="871"/>
    </row>
    <row r="25" spans="1:16" ht="16.5" customHeight="1">
      <c r="A25" s="871"/>
      <c r="B25" s="871"/>
      <c r="C25" s="871"/>
      <c r="D25" s="871"/>
      <c r="E25" s="871"/>
      <c r="F25" s="871"/>
      <c r="G25" s="871"/>
      <c r="H25" s="871"/>
      <c r="I25" s="871"/>
      <c r="J25" s="871"/>
      <c r="K25" s="871"/>
      <c r="L25" s="871"/>
      <c r="M25" s="871"/>
      <c r="N25" s="871"/>
      <c r="O25" s="871"/>
      <c r="P25" s="871"/>
    </row>
    <row r="26" spans="1:16" ht="16.5" customHeight="1">
      <c r="A26" s="871"/>
      <c r="B26" s="871"/>
      <c r="C26" s="871"/>
      <c r="D26" s="871"/>
      <c r="E26" s="871"/>
      <c r="F26" s="871"/>
      <c r="G26" s="871"/>
      <c r="H26" s="871"/>
      <c r="I26" s="871"/>
      <c r="J26" s="871"/>
      <c r="K26" s="871"/>
      <c r="L26" s="871"/>
      <c r="M26" s="871"/>
      <c r="N26" s="871"/>
      <c r="O26" s="871"/>
      <c r="P26" s="871"/>
    </row>
    <row r="27" spans="1:16" ht="16.5" customHeight="1">
      <c r="A27" s="871"/>
      <c r="B27" s="871"/>
      <c r="C27" s="871"/>
      <c r="D27" s="871"/>
      <c r="E27" s="871"/>
      <c r="F27" s="871"/>
      <c r="G27" s="871"/>
      <c r="H27" s="871"/>
      <c r="I27" s="871"/>
      <c r="J27" s="871"/>
      <c r="K27" s="871"/>
      <c r="L27" s="871"/>
      <c r="M27" s="871"/>
      <c r="N27" s="871"/>
      <c r="O27" s="871"/>
      <c r="P27" s="871"/>
    </row>
    <row r="28" spans="1:16" ht="16.5" customHeight="1">
      <c r="A28" s="871"/>
      <c r="B28" s="871"/>
      <c r="C28" s="871"/>
      <c r="D28" s="871"/>
      <c r="E28" s="871"/>
      <c r="F28" s="871"/>
      <c r="G28" s="871"/>
      <c r="H28" s="871"/>
      <c r="I28" s="871"/>
      <c r="J28" s="871"/>
      <c r="K28" s="871"/>
      <c r="L28" s="871"/>
      <c r="M28" s="871"/>
      <c r="N28" s="871"/>
      <c r="O28" s="871"/>
      <c r="P28" s="871"/>
    </row>
    <row r="29" spans="1:16" ht="16.5" customHeight="1">
      <c r="A29" s="871"/>
      <c r="B29" s="871"/>
      <c r="C29" s="871"/>
      <c r="D29" s="871"/>
      <c r="E29" s="871"/>
      <c r="F29" s="871"/>
      <c r="G29" s="871"/>
      <c r="H29" s="871"/>
      <c r="I29" s="871"/>
      <c r="J29" s="871"/>
      <c r="K29" s="871"/>
      <c r="L29" s="871"/>
      <c r="M29" s="871"/>
      <c r="N29" s="871"/>
      <c r="O29" s="871"/>
      <c r="P29" s="871"/>
    </row>
    <row r="30" spans="1:16" ht="16.5" customHeight="1">
      <c r="A30" s="871"/>
      <c r="B30" s="871"/>
      <c r="C30" s="871"/>
      <c r="D30" s="871"/>
      <c r="E30" s="871"/>
      <c r="F30" s="871"/>
      <c r="G30" s="871"/>
      <c r="H30" s="871"/>
      <c r="I30" s="871"/>
      <c r="J30" s="871"/>
      <c r="K30" s="871"/>
      <c r="L30" s="871"/>
      <c r="M30" s="871"/>
      <c r="N30" s="871"/>
      <c r="O30" s="871"/>
      <c r="P30" s="871"/>
    </row>
    <row r="31" spans="1:16" ht="16.5" customHeight="1">
      <c r="A31" s="871"/>
      <c r="B31" s="871"/>
      <c r="C31" s="871"/>
      <c r="D31" s="871"/>
      <c r="E31" s="871"/>
      <c r="F31" s="871"/>
      <c r="G31" s="871"/>
      <c r="H31" s="871"/>
      <c r="I31" s="871"/>
      <c r="J31" s="871"/>
      <c r="K31" s="871"/>
      <c r="L31" s="871"/>
      <c r="M31" s="871"/>
      <c r="N31" s="871"/>
      <c r="O31" s="871"/>
      <c r="P31" s="871"/>
    </row>
    <row r="32" spans="1:16" ht="31.5" customHeight="1">
      <c r="A32" s="871"/>
      <c r="B32" s="871"/>
      <c r="C32" s="871"/>
      <c r="D32" s="871"/>
      <c r="E32" s="871"/>
      <c r="F32" s="871"/>
      <c r="G32" s="871"/>
      <c r="H32" s="871"/>
      <c r="I32" s="871"/>
      <c r="J32" s="866" t="s">
        <v>4</v>
      </c>
      <c r="K32" s="871"/>
      <c r="L32" s="871"/>
      <c r="M32" s="871"/>
      <c r="N32" s="871"/>
      <c r="O32" s="871"/>
      <c r="P32" s="871"/>
    </row>
    <row r="33" spans="1:16" ht="39" customHeight="1">
      <c r="A33" s="871"/>
      <c r="B33" s="872" t="s">
        <v>14</v>
      </c>
      <c r="C33" s="878"/>
      <c r="D33" s="878"/>
      <c r="E33" s="883" t="s">
        <v>17</v>
      </c>
      <c r="F33" s="887" t="s">
        <v>416</v>
      </c>
      <c r="G33" s="892" t="s">
        <v>533</v>
      </c>
      <c r="H33" s="892" t="s">
        <v>534</v>
      </c>
      <c r="I33" s="892" t="s">
        <v>535</v>
      </c>
      <c r="J33" s="896" t="s">
        <v>536</v>
      </c>
      <c r="K33" s="871"/>
      <c r="L33" s="871"/>
      <c r="M33" s="871"/>
      <c r="N33" s="871"/>
      <c r="O33" s="871"/>
      <c r="P33" s="871"/>
    </row>
    <row r="34" spans="1:16" ht="39" customHeight="1">
      <c r="A34" s="871"/>
      <c r="B34" s="873"/>
      <c r="C34" s="879" t="s">
        <v>455</v>
      </c>
      <c r="D34" s="879"/>
      <c r="E34" s="884"/>
      <c r="F34" s="888">
        <v>5.18</v>
      </c>
      <c r="G34" s="893">
        <v>5.66</v>
      </c>
      <c r="H34" s="893">
        <v>6.23</v>
      </c>
      <c r="I34" s="893">
        <v>7.18</v>
      </c>
      <c r="J34" s="897">
        <v>10.45</v>
      </c>
      <c r="K34" s="871"/>
      <c r="L34" s="871"/>
      <c r="M34" s="871"/>
      <c r="N34" s="871"/>
      <c r="O34" s="871"/>
      <c r="P34" s="871"/>
    </row>
    <row r="35" spans="1:16" ht="39" customHeight="1">
      <c r="A35" s="871"/>
      <c r="B35" s="874"/>
      <c r="C35" s="880" t="s">
        <v>464</v>
      </c>
      <c r="D35" s="880"/>
      <c r="E35" s="885"/>
      <c r="F35" s="889">
        <v>10.23</v>
      </c>
      <c r="G35" s="894">
        <v>9.2799999999999994</v>
      </c>
      <c r="H35" s="894">
        <v>8.57</v>
      </c>
      <c r="I35" s="894">
        <v>8.15</v>
      </c>
      <c r="J35" s="898">
        <v>7.73</v>
      </c>
      <c r="K35" s="871"/>
      <c r="L35" s="871"/>
      <c r="M35" s="871"/>
      <c r="N35" s="871"/>
      <c r="O35" s="871"/>
      <c r="P35" s="871"/>
    </row>
    <row r="36" spans="1:16" ht="39" customHeight="1">
      <c r="A36" s="871"/>
      <c r="B36" s="874"/>
      <c r="C36" s="880" t="s">
        <v>467</v>
      </c>
      <c r="D36" s="880"/>
      <c r="E36" s="885"/>
      <c r="F36" s="889">
        <v>1.44</v>
      </c>
      <c r="G36" s="894">
        <v>1.53</v>
      </c>
      <c r="H36" s="894">
        <v>1.25</v>
      </c>
      <c r="I36" s="894">
        <v>0.96</v>
      </c>
      <c r="J36" s="898">
        <v>3.27</v>
      </c>
      <c r="K36" s="871"/>
      <c r="L36" s="871"/>
      <c r="M36" s="871"/>
      <c r="N36" s="871"/>
      <c r="O36" s="871"/>
      <c r="P36" s="871"/>
    </row>
    <row r="37" spans="1:16" ht="39" customHeight="1">
      <c r="A37" s="871"/>
      <c r="B37" s="874"/>
      <c r="C37" s="880" t="s">
        <v>358</v>
      </c>
      <c r="D37" s="880"/>
      <c r="E37" s="885"/>
      <c r="F37" s="889">
        <v>1.74</v>
      </c>
      <c r="G37" s="894">
        <v>1.56</v>
      </c>
      <c r="H37" s="894">
        <v>1.73</v>
      </c>
      <c r="I37" s="894">
        <v>1.61</v>
      </c>
      <c r="J37" s="898">
        <v>2.2599999999999998</v>
      </c>
      <c r="K37" s="871"/>
      <c r="L37" s="871"/>
      <c r="M37" s="871"/>
      <c r="N37" s="871"/>
      <c r="O37" s="871"/>
      <c r="P37" s="871"/>
    </row>
    <row r="38" spans="1:16" ht="39" customHeight="1">
      <c r="A38" s="871"/>
      <c r="B38" s="874"/>
      <c r="C38" s="880" t="s">
        <v>28</v>
      </c>
      <c r="D38" s="880"/>
      <c r="E38" s="885"/>
      <c r="F38" s="889">
        <v>2.9</v>
      </c>
      <c r="G38" s="894">
        <v>2.2599999999999998</v>
      </c>
      <c r="H38" s="894">
        <v>1.77</v>
      </c>
      <c r="I38" s="894">
        <v>1.7</v>
      </c>
      <c r="J38" s="898">
        <v>1.86</v>
      </c>
      <c r="K38" s="871"/>
      <c r="L38" s="871"/>
      <c r="M38" s="871"/>
      <c r="N38" s="871"/>
      <c r="O38" s="871"/>
      <c r="P38" s="871"/>
    </row>
    <row r="39" spans="1:16" ht="39" customHeight="1">
      <c r="A39" s="871"/>
      <c r="B39" s="874"/>
      <c r="C39" s="880" t="s">
        <v>246</v>
      </c>
      <c r="D39" s="880"/>
      <c r="E39" s="885"/>
      <c r="F39" s="889">
        <v>3.31</v>
      </c>
      <c r="G39" s="894">
        <v>1.56</v>
      </c>
      <c r="H39" s="894">
        <v>1.1499999999999999</v>
      </c>
      <c r="I39" s="894">
        <v>1.52</v>
      </c>
      <c r="J39" s="898">
        <v>0.71</v>
      </c>
      <c r="K39" s="871"/>
      <c r="L39" s="871"/>
      <c r="M39" s="871"/>
      <c r="N39" s="871"/>
      <c r="O39" s="871"/>
      <c r="P39" s="871"/>
    </row>
    <row r="40" spans="1:16" ht="39" customHeight="1">
      <c r="A40" s="871"/>
      <c r="B40" s="874"/>
      <c r="C40" s="880" t="s">
        <v>232</v>
      </c>
      <c r="D40" s="880"/>
      <c r="E40" s="885"/>
      <c r="F40" s="889">
        <v>5.e-002</v>
      </c>
      <c r="G40" s="894">
        <v>5.e-002</v>
      </c>
      <c r="H40" s="894">
        <v>4.e-002</v>
      </c>
      <c r="I40" s="894">
        <v>5.e-002</v>
      </c>
      <c r="J40" s="898">
        <v>4.e-002</v>
      </c>
      <c r="K40" s="871"/>
      <c r="L40" s="871"/>
      <c r="M40" s="871"/>
      <c r="N40" s="871"/>
      <c r="O40" s="871"/>
      <c r="P40" s="871"/>
    </row>
    <row r="41" spans="1:16" ht="39" customHeight="1">
      <c r="A41" s="871"/>
      <c r="B41" s="874"/>
      <c r="C41" s="880" t="s">
        <v>243</v>
      </c>
      <c r="D41" s="880"/>
      <c r="E41" s="885"/>
      <c r="F41" s="889">
        <v>0</v>
      </c>
      <c r="G41" s="894">
        <v>0</v>
      </c>
      <c r="H41" s="894">
        <v>1.e-002</v>
      </c>
      <c r="I41" s="894">
        <v>1.e-002</v>
      </c>
      <c r="J41" s="898">
        <v>0</v>
      </c>
      <c r="K41" s="871"/>
      <c r="L41" s="871"/>
      <c r="M41" s="871"/>
      <c r="N41" s="871"/>
      <c r="O41" s="871"/>
      <c r="P41" s="871"/>
    </row>
    <row r="42" spans="1:16" ht="39" customHeight="1">
      <c r="A42" s="871"/>
      <c r="B42" s="875"/>
      <c r="C42" s="880" t="s">
        <v>538</v>
      </c>
      <c r="D42" s="880"/>
      <c r="E42" s="885"/>
      <c r="F42" s="889" t="s">
        <v>205</v>
      </c>
      <c r="G42" s="894" t="s">
        <v>205</v>
      </c>
      <c r="H42" s="894" t="s">
        <v>205</v>
      </c>
      <c r="I42" s="894" t="s">
        <v>205</v>
      </c>
      <c r="J42" s="898" t="s">
        <v>205</v>
      </c>
      <c r="K42" s="871"/>
      <c r="L42" s="871"/>
      <c r="M42" s="871"/>
      <c r="N42" s="871"/>
      <c r="O42" s="871"/>
      <c r="P42" s="871"/>
    </row>
    <row r="43" spans="1:16" ht="39" customHeight="1">
      <c r="A43" s="871"/>
      <c r="B43" s="876"/>
      <c r="C43" s="881" t="s">
        <v>494</v>
      </c>
      <c r="D43" s="881"/>
      <c r="E43" s="886"/>
      <c r="F43" s="890">
        <v>0</v>
      </c>
      <c r="G43" s="895">
        <v>0</v>
      </c>
      <c r="H43" s="895">
        <v>0</v>
      </c>
      <c r="I43" s="895">
        <v>0</v>
      </c>
      <c r="J43" s="899">
        <v>0</v>
      </c>
      <c r="K43" s="871"/>
      <c r="L43" s="871"/>
      <c r="M43" s="871"/>
      <c r="N43" s="871"/>
      <c r="O43" s="871"/>
      <c r="P43" s="871"/>
    </row>
    <row r="44" spans="1:16" ht="39" customHeight="1">
      <c r="A44" s="871"/>
      <c r="B44" s="877" t="s">
        <v>18</v>
      </c>
      <c r="C44" s="882"/>
      <c r="D44" s="882"/>
      <c r="E44" s="882"/>
      <c r="F44" s="891"/>
      <c r="G44" s="891"/>
      <c r="H44" s="891"/>
      <c r="I44" s="891"/>
      <c r="J44" s="891"/>
      <c r="K44" s="871"/>
      <c r="L44" s="871"/>
      <c r="M44" s="871"/>
      <c r="N44" s="871"/>
      <c r="O44" s="871"/>
      <c r="P44" s="871"/>
    </row>
    <row r="45" spans="1:16" ht="16.2">
      <c r="A45" s="871"/>
      <c r="B45" s="871"/>
      <c r="C45" s="871"/>
      <c r="D45" s="871"/>
      <c r="E45" s="871"/>
      <c r="F45" s="871"/>
      <c r="G45" s="871"/>
      <c r="H45" s="871"/>
      <c r="I45" s="871"/>
      <c r="J45" s="871"/>
      <c r="K45" s="871"/>
      <c r="L45" s="871"/>
      <c r="M45" s="871"/>
      <c r="N45" s="871"/>
      <c r="O45" s="871"/>
      <c r="P45" s="871"/>
    </row>
  </sheetData>
  <sheetProtection algorithmName="SHA-512" hashValue="FQlK6flNX/uPSkfsOrD0ji0ocpB89/A5sXEubsI24J4FG8SLf7I+T9q1AOdtr0t5xvJwSNGJNEEZb8pBISbOmw==" saltValue="v+0H5/bVLOmArb5boercP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R60" sqref="R60"/>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3"/>
      <c r="B1" s="743"/>
      <c r="C1" s="743"/>
      <c r="D1" s="743"/>
      <c r="E1" s="743"/>
      <c r="F1" s="743"/>
      <c r="G1" s="743"/>
      <c r="H1" s="743"/>
      <c r="I1" s="743"/>
      <c r="J1" s="743"/>
      <c r="K1" s="743"/>
      <c r="L1" s="743"/>
      <c r="M1" s="743"/>
      <c r="N1" s="743"/>
      <c r="O1" s="743"/>
      <c r="P1" s="743"/>
      <c r="Q1" s="743"/>
      <c r="R1" s="743"/>
      <c r="S1" s="743"/>
      <c r="T1" s="743"/>
      <c r="U1" s="743"/>
    </row>
    <row r="2" spans="1:21" ht="13.5" customHeight="1">
      <c r="A2" s="743"/>
      <c r="B2" s="743"/>
      <c r="C2" s="743"/>
      <c r="D2" s="743"/>
      <c r="E2" s="743"/>
      <c r="F2" s="743"/>
      <c r="G2" s="743"/>
      <c r="H2" s="743"/>
      <c r="I2" s="743"/>
      <c r="J2" s="743"/>
      <c r="K2" s="743"/>
      <c r="L2" s="743"/>
      <c r="M2" s="743"/>
      <c r="N2" s="743"/>
      <c r="O2" s="743"/>
      <c r="P2" s="743"/>
      <c r="Q2" s="743"/>
      <c r="R2" s="743"/>
      <c r="S2" s="743"/>
      <c r="T2" s="743"/>
      <c r="U2" s="743"/>
    </row>
    <row r="3" spans="1:21" ht="13.5" customHeight="1">
      <c r="A3" s="743"/>
      <c r="B3" s="743"/>
      <c r="C3" s="743"/>
      <c r="D3" s="743"/>
      <c r="E3" s="743"/>
      <c r="F3" s="743"/>
      <c r="G3" s="743"/>
      <c r="H3" s="743"/>
      <c r="I3" s="743"/>
      <c r="J3" s="743"/>
      <c r="K3" s="743"/>
      <c r="L3" s="743"/>
      <c r="M3" s="743"/>
      <c r="N3" s="743"/>
      <c r="O3" s="743"/>
      <c r="P3" s="743"/>
      <c r="Q3" s="743"/>
      <c r="R3" s="743"/>
      <c r="S3" s="743"/>
      <c r="T3" s="743"/>
      <c r="U3" s="743"/>
    </row>
    <row r="4" spans="1:21" ht="13.5" customHeight="1">
      <c r="A4" s="743"/>
      <c r="B4" s="743"/>
      <c r="C4" s="743"/>
      <c r="D4" s="743"/>
      <c r="E4" s="743"/>
      <c r="F4" s="743"/>
      <c r="G4" s="743"/>
      <c r="H4" s="743"/>
      <c r="I4" s="743"/>
      <c r="J4" s="743"/>
      <c r="K4" s="743"/>
      <c r="L4" s="743"/>
      <c r="M4" s="743"/>
      <c r="N4" s="743"/>
      <c r="O4" s="743"/>
      <c r="P4" s="743"/>
      <c r="Q4" s="743"/>
      <c r="R4" s="743"/>
      <c r="S4" s="743"/>
      <c r="T4" s="743"/>
      <c r="U4" s="743"/>
    </row>
    <row r="5" spans="1:21" ht="13.5" customHeight="1">
      <c r="A5" s="743"/>
      <c r="B5" s="743"/>
      <c r="C5" s="743"/>
      <c r="D5" s="743"/>
      <c r="E5" s="743"/>
      <c r="F5" s="743"/>
      <c r="G5" s="743"/>
      <c r="H5" s="743"/>
      <c r="I5" s="743"/>
      <c r="J5" s="743"/>
      <c r="K5" s="743"/>
      <c r="L5" s="743"/>
      <c r="M5" s="743"/>
      <c r="N5" s="743"/>
      <c r="O5" s="743"/>
      <c r="P5" s="743"/>
      <c r="Q5" s="743"/>
      <c r="R5" s="743"/>
      <c r="S5" s="743"/>
      <c r="T5" s="743"/>
      <c r="U5" s="743"/>
    </row>
    <row r="6" spans="1:21" ht="13.5" customHeight="1">
      <c r="A6" s="743"/>
      <c r="B6" s="743"/>
      <c r="C6" s="743"/>
      <c r="D6" s="743"/>
      <c r="E6" s="743"/>
      <c r="F6" s="743"/>
      <c r="G6" s="743"/>
      <c r="H6" s="743"/>
      <c r="I6" s="743"/>
      <c r="J6" s="743"/>
      <c r="K6" s="743"/>
      <c r="L6" s="743"/>
      <c r="M6" s="743"/>
      <c r="N6" s="743"/>
      <c r="O6" s="743"/>
      <c r="P6" s="743"/>
      <c r="Q6" s="743"/>
      <c r="R6" s="743"/>
      <c r="S6" s="743"/>
      <c r="T6" s="743"/>
      <c r="U6" s="743"/>
    </row>
    <row r="7" spans="1:21" ht="13.5" customHeight="1">
      <c r="A7" s="743"/>
      <c r="B7" s="743"/>
      <c r="C7" s="743"/>
      <c r="D7" s="743"/>
      <c r="E7" s="743"/>
      <c r="F7" s="743"/>
      <c r="G7" s="743"/>
      <c r="H7" s="743"/>
      <c r="I7" s="743"/>
      <c r="J7" s="743"/>
      <c r="K7" s="743"/>
      <c r="L7" s="743"/>
      <c r="M7" s="743"/>
      <c r="N7" s="743"/>
      <c r="O7" s="743"/>
      <c r="P7" s="743"/>
      <c r="Q7" s="743"/>
      <c r="R7" s="743"/>
      <c r="S7" s="743"/>
      <c r="T7" s="743"/>
      <c r="U7" s="743"/>
    </row>
    <row r="8" spans="1:21" ht="13.5" customHeight="1">
      <c r="A8" s="743"/>
      <c r="B8" s="743"/>
      <c r="C8" s="743"/>
      <c r="D8" s="743"/>
      <c r="E8" s="743"/>
      <c r="F8" s="743"/>
      <c r="G8" s="743"/>
      <c r="H8" s="743"/>
      <c r="I8" s="743"/>
      <c r="J8" s="743"/>
      <c r="K8" s="743"/>
      <c r="L8" s="743"/>
      <c r="M8" s="743"/>
      <c r="N8" s="743"/>
      <c r="O8" s="743"/>
      <c r="P8" s="743"/>
      <c r="Q8" s="743"/>
      <c r="R8" s="743"/>
      <c r="S8" s="743"/>
      <c r="T8" s="743"/>
      <c r="U8" s="743"/>
    </row>
    <row r="9" spans="1:21" ht="13.5" customHeight="1">
      <c r="A9" s="743"/>
      <c r="B9" s="743"/>
      <c r="C9" s="743"/>
      <c r="D9" s="743"/>
      <c r="E9" s="743"/>
      <c r="F9" s="743"/>
      <c r="G9" s="743"/>
      <c r="H9" s="743"/>
      <c r="I9" s="743"/>
      <c r="J9" s="743"/>
      <c r="K9" s="743"/>
      <c r="L9" s="743"/>
      <c r="M9" s="743"/>
      <c r="N9" s="743"/>
      <c r="O9" s="743"/>
      <c r="P9" s="743"/>
      <c r="Q9" s="743"/>
      <c r="R9" s="743"/>
      <c r="S9" s="743"/>
      <c r="T9" s="743"/>
      <c r="U9" s="743"/>
    </row>
    <row r="10" spans="1:21" ht="13.5" customHeight="1">
      <c r="A10" s="743"/>
      <c r="B10" s="743"/>
      <c r="C10" s="743"/>
      <c r="D10" s="743"/>
      <c r="E10" s="743"/>
      <c r="F10" s="743"/>
      <c r="G10" s="743"/>
      <c r="H10" s="743"/>
      <c r="I10" s="743"/>
      <c r="J10" s="743"/>
      <c r="K10" s="743"/>
      <c r="L10" s="743"/>
      <c r="M10" s="743"/>
      <c r="N10" s="743"/>
      <c r="O10" s="743"/>
      <c r="P10" s="743"/>
      <c r="Q10" s="743"/>
      <c r="R10" s="743"/>
      <c r="S10" s="743"/>
      <c r="T10" s="743"/>
      <c r="U10" s="743"/>
    </row>
    <row r="11" spans="1:21" ht="13.5" customHeight="1">
      <c r="A11" s="743"/>
      <c r="B11" s="743"/>
      <c r="C11" s="743"/>
      <c r="D11" s="743"/>
      <c r="E11" s="743"/>
      <c r="F11" s="743"/>
      <c r="G11" s="743"/>
      <c r="H11" s="743"/>
      <c r="I11" s="743"/>
      <c r="J11" s="743"/>
      <c r="K11" s="743"/>
      <c r="L11" s="743"/>
      <c r="M11" s="743"/>
      <c r="N11" s="743"/>
      <c r="O11" s="743"/>
      <c r="P11" s="743"/>
      <c r="Q11" s="743"/>
      <c r="R11" s="743"/>
      <c r="S11" s="743"/>
      <c r="T11" s="743"/>
      <c r="U11" s="743"/>
    </row>
    <row r="12" spans="1:21" ht="13.5" customHeight="1">
      <c r="A12" s="743"/>
      <c r="B12" s="743"/>
      <c r="C12" s="743"/>
      <c r="D12" s="743"/>
      <c r="E12" s="743"/>
      <c r="F12" s="743"/>
      <c r="G12" s="743"/>
      <c r="H12" s="743"/>
      <c r="I12" s="743"/>
      <c r="J12" s="743"/>
      <c r="K12" s="743"/>
      <c r="L12" s="743"/>
      <c r="M12" s="743"/>
      <c r="N12" s="743"/>
      <c r="O12" s="743"/>
      <c r="P12" s="743"/>
      <c r="Q12" s="743"/>
      <c r="R12" s="743"/>
      <c r="S12" s="743"/>
      <c r="T12" s="743"/>
      <c r="U12" s="743"/>
    </row>
    <row r="13" spans="1:21" ht="13.5" customHeight="1">
      <c r="A13" s="743"/>
      <c r="B13" s="743"/>
      <c r="C13" s="743"/>
      <c r="D13" s="743"/>
      <c r="E13" s="743"/>
      <c r="F13" s="743"/>
      <c r="G13" s="743"/>
      <c r="H13" s="743"/>
      <c r="I13" s="743"/>
      <c r="J13" s="743"/>
      <c r="K13" s="743"/>
      <c r="L13" s="743"/>
      <c r="M13" s="743"/>
      <c r="N13" s="743"/>
      <c r="O13" s="743"/>
      <c r="P13" s="743"/>
      <c r="Q13" s="743"/>
      <c r="R13" s="743"/>
      <c r="S13" s="743"/>
      <c r="T13" s="743"/>
      <c r="U13" s="743"/>
    </row>
    <row r="14" spans="1:21" ht="13.5" customHeight="1">
      <c r="A14" s="743"/>
      <c r="B14" s="743"/>
      <c r="C14" s="743"/>
      <c r="D14" s="743"/>
      <c r="E14" s="743"/>
      <c r="F14" s="743"/>
      <c r="G14" s="743"/>
      <c r="H14" s="743"/>
      <c r="I14" s="743"/>
      <c r="J14" s="743"/>
      <c r="K14" s="743"/>
      <c r="L14" s="743"/>
      <c r="M14" s="743"/>
      <c r="N14" s="743"/>
      <c r="O14" s="743"/>
      <c r="P14" s="743"/>
      <c r="Q14" s="743"/>
      <c r="R14" s="743"/>
      <c r="S14" s="743"/>
      <c r="T14" s="743"/>
      <c r="U14" s="743"/>
    </row>
    <row r="15" spans="1:21" ht="13.5" customHeight="1">
      <c r="A15" s="743"/>
      <c r="B15" s="743"/>
      <c r="C15" s="743"/>
      <c r="D15" s="743"/>
      <c r="E15" s="743"/>
      <c r="F15" s="743"/>
      <c r="G15" s="743"/>
      <c r="H15" s="743"/>
      <c r="I15" s="743"/>
      <c r="J15" s="743"/>
      <c r="K15" s="743"/>
      <c r="L15" s="743"/>
      <c r="M15" s="743"/>
      <c r="N15" s="743"/>
      <c r="O15" s="743"/>
      <c r="P15" s="743"/>
      <c r="Q15" s="743"/>
      <c r="R15" s="743"/>
      <c r="S15" s="743"/>
      <c r="T15" s="743"/>
      <c r="U15" s="743"/>
    </row>
    <row r="16" spans="1:21" ht="13.5" customHeight="1">
      <c r="A16" s="743"/>
      <c r="B16" s="743"/>
      <c r="C16" s="743"/>
      <c r="D16" s="743"/>
      <c r="E16" s="743"/>
      <c r="F16" s="743"/>
      <c r="G16" s="743"/>
      <c r="H16" s="743"/>
      <c r="I16" s="743"/>
      <c r="J16" s="743"/>
      <c r="K16" s="743"/>
      <c r="L16" s="743"/>
      <c r="M16" s="743"/>
      <c r="N16" s="743"/>
      <c r="O16" s="743"/>
      <c r="P16" s="743"/>
      <c r="Q16" s="743"/>
      <c r="R16" s="743"/>
      <c r="S16" s="743"/>
      <c r="T16" s="743"/>
      <c r="U16" s="743"/>
    </row>
    <row r="17" spans="1:21" ht="13.5" customHeight="1">
      <c r="A17" s="743"/>
      <c r="B17" s="743"/>
      <c r="C17" s="743"/>
      <c r="D17" s="743"/>
      <c r="E17" s="743"/>
      <c r="F17" s="743"/>
      <c r="G17" s="743"/>
      <c r="H17" s="743"/>
      <c r="I17" s="743"/>
      <c r="J17" s="743"/>
      <c r="K17" s="743"/>
      <c r="L17" s="743"/>
      <c r="M17" s="743"/>
      <c r="N17" s="743"/>
      <c r="O17" s="743"/>
      <c r="P17" s="743"/>
      <c r="Q17" s="743"/>
      <c r="R17" s="743"/>
      <c r="S17" s="743"/>
      <c r="T17" s="743"/>
      <c r="U17" s="743"/>
    </row>
    <row r="18" spans="1:21" ht="13.5" customHeight="1">
      <c r="A18" s="743"/>
      <c r="B18" s="743"/>
      <c r="C18" s="743"/>
      <c r="D18" s="743"/>
      <c r="E18" s="743"/>
      <c r="F18" s="743"/>
      <c r="G18" s="743"/>
      <c r="H18" s="743"/>
      <c r="I18" s="743"/>
      <c r="J18" s="743"/>
      <c r="K18" s="743"/>
      <c r="L18" s="743"/>
      <c r="M18" s="743"/>
      <c r="N18" s="743"/>
      <c r="O18" s="743"/>
      <c r="P18" s="743"/>
      <c r="Q18" s="743"/>
      <c r="R18" s="743"/>
      <c r="S18" s="743"/>
      <c r="T18" s="743"/>
      <c r="U18" s="743"/>
    </row>
    <row r="19" spans="1:21" ht="13.5" customHeight="1">
      <c r="A19" s="743"/>
      <c r="B19" s="743"/>
      <c r="C19" s="743"/>
      <c r="D19" s="743"/>
      <c r="E19" s="743"/>
      <c r="F19" s="743"/>
      <c r="G19" s="743"/>
      <c r="H19" s="743"/>
      <c r="I19" s="743"/>
      <c r="J19" s="743"/>
      <c r="K19" s="743"/>
      <c r="L19" s="743"/>
      <c r="M19" s="743"/>
      <c r="N19" s="743"/>
      <c r="O19" s="743"/>
      <c r="P19" s="743"/>
      <c r="Q19" s="743"/>
      <c r="R19" s="743"/>
      <c r="S19" s="743"/>
      <c r="T19" s="743"/>
      <c r="U19" s="743"/>
    </row>
    <row r="20" spans="1:21" ht="13.5" customHeight="1">
      <c r="A20" s="743"/>
      <c r="B20" s="743"/>
      <c r="C20" s="743"/>
      <c r="D20" s="743"/>
      <c r="E20" s="743"/>
      <c r="F20" s="743"/>
      <c r="G20" s="743"/>
      <c r="H20" s="743"/>
      <c r="I20" s="743"/>
      <c r="J20" s="743"/>
      <c r="K20" s="743"/>
      <c r="L20" s="743"/>
      <c r="M20" s="743"/>
      <c r="N20" s="743"/>
      <c r="O20" s="743"/>
      <c r="P20" s="743"/>
      <c r="Q20" s="743"/>
      <c r="R20" s="743"/>
      <c r="S20" s="743"/>
      <c r="T20" s="743"/>
      <c r="U20" s="743"/>
    </row>
    <row r="21" spans="1:21" ht="13.5" customHeight="1">
      <c r="A21" s="743"/>
      <c r="B21" s="743"/>
      <c r="C21" s="743"/>
      <c r="D21" s="743"/>
      <c r="E21" s="743"/>
      <c r="F21" s="743"/>
      <c r="G21" s="743"/>
      <c r="H21" s="743"/>
      <c r="I21" s="743"/>
      <c r="J21" s="743"/>
      <c r="K21" s="743"/>
      <c r="L21" s="743"/>
      <c r="M21" s="743"/>
      <c r="N21" s="743"/>
      <c r="O21" s="743"/>
      <c r="P21" s="743"/>
      <c r="Q21" s="743"/>
      <c r="R21" s="743"/>
      <c r="S21" s="743"/>
      <c r="T21" s="743"/>
      <c r="U21" s="743"/>
    </row>
    <row r="22" spans="1:21" ht="13.5" customHeight="1">
      <c r="A22" s="743"/>
      <c r="B22" s="743"/>
      <c r="C22" s="743"/>
      <c r="D22" s="743"/>
      <c r="E22" s="743"/>
      <c r="F22" s="743"/>
      <c r="G22" s="743"/>
      <c r="H22" s="743"/>
      <c r="I22" s="743"/>
      <c r="J22" s="743"/>
      <c r="K22" s="743"/>
      <c r="L22" s="743"/>
      <c r="M22" s="743"/>
      <c r="N22" s="743"/>
      <c r="O22" s="743"/>
      <c r="P22" s="743"/>
      <c r="Q22" s="743"/>
      <c r="R22" s="743"/>
      <c r="S22" s="743"/>
      <c r="T22" s="743"/>
      <c r="U22" s="743"/>
    </row>
    <row r="23" spans="1:21" ht="13.5" customHeight="1">
      <c r="A23" s="743"/>
      <c r="B23" s="743"/>
      <c r="C23" s="743"/>
      <c r="D23" s="743"/>
      <c r="E23" s="743"/>
      <c r="F23" s="743"/>
      <c r="G23" s="743"/>
      <c r="H23" s="743"/>
      <c r="I23" s="743"/>
      <c r="J23" s="743"/>
      <c r="K23" s="743"/>
      <c r="L23" s="743"/>
      <c r="M23" s="743"/>
      <c r="N23" s="743"/>
      <c r="O23" s="743"/>
      <c r="P23" s="743"/>
      <c r="Q23" s="743"/>
      <c r="R23" s="743"/>
      <c r="S23" s="743"/>
      <c r="T23" s="743"/>
      <c r="U23" s="743"/>
    </row>
    <row r="24" spans="1:21" ht="13.5" customHeight="1">
      <c r="A24" s="743"/>
      <c r="B24" s="743"/>
      <c r="C24" s="743"/>
      <c r="D24" s="743"/>
      <c r="E24" s="743"/>
      <c r="F24" s="743"/>
      <c r="G24" s="743"/>
      <c r="H24" s="743"/>
      <c r="I24" s="743"/>
      <c r="J24" s="743"/>
      <c r="K24" s="743"/>
      <c r="L24" s="743"/>
      <c r="M24" s="743"/>
      <c r="N24" s="743"/>
      <c r="O24" s="743"/>
      <c r="P24" s="743"/>
      <c r="Q24" s="743"/>
      <c r="R24" s="743"/>
      <c r="S24" s="743"/>
      <c r="T24" s="743"/>
      <c r="U24" s="743"/>
    </row>
    <row r="25" spans="1:21" ht="13.5" customHeight="1">
      <c r="A25" s="743"/>
      <c r="B25" s="743"/>
      <c r="C25" s="743"/>
      <c r="D25" s="743"/>
      <c r="E25" s="743"/>
      <c r="F25" s="743"/>
      <c r="G25" s="743"/>
      <c r="H25" s="743"/>
      <c r="I25" s="743"/>
      <c r="J25" s="743"/>
      <c r="K25" s="743"/>
      <c r="L25" s="743"/>
      <c r="M25" s="743"/>
      <c r="N25" s="743"/>
      <c r="O25" s="743"/>
      <c r="P25" s="743"/>
      <c r="Q25" s="743"/>
      <c r="R25" s="743"/>
      <c r="S25" s="743"/>
      <c r="T25" s="743"/>
      <c r="U25" s="743"/>
    </row>
    <row r="26" spans="1:21" ht="13.5" customHeight="1">
      <c r="A26" s="743"/>
      <c r="B26" s="743"/>
      <c r="C26" s="743"/>
      <c r="D26" s="743"/>
      <c r="E26" s="743"/>
      <c r="F26" s="743"/>
      <c r="G26" s="743"/>
      <c r="H26" s="743"/>
      <c r="I26" s="743"/>
      <c r="J26" s="743"/>
      <c r="K26" s="743"/>
      <c r="L26" s="743"/>
      <c r="M26" s="743"/>
      <c r="N26" s="743"/>
      <c r="O26" s="743"/>
      <c r="P26" s="743"/>
      <c r="Q26" s="743"/>
      <c r="R26" s="743"/>
      <c r="S26" s="743"/>
      <c r="T26" s="743"/>
      <c r="U26" s="743"/>
    </row>
    <row r="27" spans="1:21" ht="13.5" customHeight="1">
      <c r="A27" s="743"/>
      <c r="B27" s="743"/>
      <c r="C27" s="743"/>
      <c r="D27" s="743"/>
      <c r="E27" s="743"/>
      <c r="F27" s="743"/>
      <c r="G27" s="743"/>
      <c r="H27" s="743"/>
      <c r="I27" s="743"/>
      <c r="J27" s="743"/>
      <c r="K27" s="743"/>
      <c r="L27" s="743"/>
      <c r="M27" s="743"/>
      <c r="N27" s="743"/>
      <c r="O27" s="743"/>
      <c r="P27" s="743"/>
      <c r="Q27" s="743"/>
      <c r="R27" s="743"/>
      <c r="S27" s="743"/>
      <c r="T27" s="743"/>
      <c r="U27" s="743"/>
    </row>
    <row r="28" spans="1:21" ht="13.5" customHeight="1">
      <c r="A28" s="743"/>
      <c r="B28" s="743"/>
      <c r="C28" s="743"/>
      <c r="D28" s="743"/>
      <c r="E28" s="743"/>
      <c r="F28" s="743"/>
      <c r="G28" s="743"/>
      <c r="H28" s="743"/>
      <c r="I28" s="743"/>
      <c r="J28" s="743"/>
      <c r="K28" s="743"/>
      <c r="L28" s="743"/>
      <c r="M28" s="743"/>
      <c r="N28" s="743"/>
      <c r="O28" s="743"/>
      <c r="P28" s="743"/>
      <c r="Q28" s="743"/>
      <c r="R28" s="743"/>
      <c r="S28" s="743"/>
      <c r="T28" s="743"/>
      <c r="U28" s="743"/>
    </row>
    <row r="29" spans="1:21" ht="13.5" customHeight="1">
      <c r="A29" s="743"/>
      <c r="B29" s="743"/>
      <c r="C29" s="743"/>
      <c r="D29" s="743"/>
      <c r="E29" s="743"/>
      <c r="F29" s="743"/>
      <c r="G29" s="743"/>
      <c r="H29" s="743"/>
      <c r="I29" s="743"/>
      <c r="J29" s="743"/>
      <c r="K29" s="743"/>
      <c r="L29" s="743"/>
      <c r="M29" s="743"/>
      <c r="N29" s="743"/>
      <c r="O29" s="743"/>
      <c r="P29" s="743"/>
      <c r="Q29" s="743"/>
      <c r="R29" s="743"/>
      <c r="S29" s="743"/>
      <c r="T29" s="743"/>
      <c r="U29" s="743"/>
    </row>
    <row r="30" spans="1:21" ht="13.5" customHeight="1">
      <c r="A30" s="743"/>
      <c r="B30" s="743"/>
      <c r="C30" s="743"/>
      <c r="D30" s="743"/>
      <c r="E30" s="743"/>
      <c r="F30" s="743"/>
      <c r="G30" s="743"/>
      <c r="H30" s="743"/>
      <c r="I30" s="743"/>
      <c r="J30" s="743"/>
      <c r="K30" s="743"/>
      <c r="L30" s="743"/>
      <c r="M30" s="743"/>
      <c r="N30" s="743"/>
      <c r="O30" s="743"/>
      <c r="P30" s="743"/>
      <c r="Q30" s="743"/>
      <c r="R30" s="743"/>
      <c r="S30" s="743"/>
      <c r="T30" s="743"/>
      <c r="U30" s="743"/>
    </row>
    <row r="31" spans="1:21" ht="13.5" customHeight="1">
      <c r="A31" s="743"/>
      <c r="B31" s="743"/>
      <c r="C31" s="743"/>
      <c r="D31" s="743"/>
      <c r="E31" s="743"/>
      <c r="F31" s="743"/>
      <c r="G31" s="743"/>
      <c r="H31" s="743"/>
      <c r="I31" s="743"/>
      <c r="J31" s="743"/>
      <c r="K31" s="743"/>
      <c r="L31" s="743"/>
      <c r="M31" s="743"/>
      <c r="N31" s="743"/>
      <c r="O31" s="743"/>
      <c r="P31" s="743"/>
      <c r="Q31" s="743"/>
      <c r="R31" s="743"/>
      <c r="S31" s="743"/>
      <c r="T31" s="743"/>
      <c r="U31" s="743"/>
    </row>
    <row r="32" spans="1:21" ht="13.5" customHeight="1">
      <c r="A32" s="743"/>
      <c r="B32" s="743"/>
      <c r="C32" s="743"/>
      <c r="D32" s="743"/>
      <c r="E32" s="743"/>
      <c r="F32" s="743"/>
      <c r="G32" s="743"/>
      <c r="H32" s="743"/>
      <c r="I32" s="743"/>
      <c r="J32" s="743"/>
      <c r="K32" s="743"/>
      <c r="L32" s="743"/>
      <c r="M32" s="743"/>
      <c r="N32" s="743"/>
      <c r="O32" s="743"/>
      <c r="P32" s="743"/>
      <c r="Q32" s="743"/>
      <c r="R32" s="743"/>
      <c r="S32" s="743"/>
      <c r="T32" s="743"/>
      <c r="U32" s="743"/>
    </row>
    <row r="33" spans="1:21" ht="13.5" customHeight="1">
      <c r="A33" s="743"/>
      <c r="B33" s="743"/>
      <c r="C33" s="743"/>
      <c r="D33" s="743"/>
      <c r="E33" s="743"/>
      <c r="F33" s="743"/>
      <c r="G33" s="743"/>
      <c r="H33" s="743"/>
      <c r="I33" s="743"/>
      <c r="J33" s="743"/>
      <c r="K33" s="743"/>
      <c r="L33" s="743"/>
      <c r="M33" s="743"/>
      <c r="N33" s="743"/>
      <c r="O33" s="743"/>
      <c r="P33" s="743"/>
      <c r="Q33" s="743"/>
      <c r="R33" s="743"/>
      <c r="S33" s="743"/>
      <c r="T33" s="743"/>
      <c r="U33" s="743"/>
    </row>
    <row r="34" spans="1:21" ht="13.5" customHeight="1">
      <c r="A34" s="743"/>
      <c r="B34" s="743"/>
      <c r="C34" s="743"/>
      <c r="D34" s="743"/>
      <c r="E34" s="743"/>
      <c r="F34" s="743"/>
      <c r="G34" s="743"/>
      <c r="H34" s="743"/>
      <c r="I34" s="743"/>
      <c r="J34" s="743"/>
      <c r="K34" s="743"/>
      <c r="L34" s="743"/>
      <c r="M34" s="743"/>
      <c r="N34" s="743"/>
      <c r="O34" s="743"/>
      <c r="P34" s="743"/>
      <c r="Q34" s="743"/>
      <c r="R34" s="743"/>
      <c r="S34" s="743"/>
      <c r="T34" s="743"/>
      <c r="U34" s="743"/>
    </row>
    <row r="35" spans="1:21" ht="13.5" customHeight="1">
      <c r="A35" s="743"/>
      <c r="B35" s="743"/>
      <c r="C35" s="743"/>
      <c r="D35" s="743"/>
      <c r="E35" s="743"/>
      <c r="F35" s="743"/>
      <c r="G35" s="743"/>
      <c r="H35" s="743"/>
      <c r="I35" s="743"/>
      <c r="J35" s="743"/>
      <c r="K35" s="743"/>
      <c r="L35" s="743"/>
      <c r="M35" s="743"/>
      <c r="N35" s="743"/>
      <c r="O35" s="743"/>
      <c r="P35" s="743"/>
      <c r="Q35" s="743"/>
      <c r="R35" s="743"/>
      <c r="S35" s="743"/>
      <c r="T35" s="743"/>
      <c r="U35" s="743"/>
    </row>
    <row r="36" spans="1:21" ht="13.5" customHeight="1">
      <c r="A36" s="743"/>
      <c r="B36" s="743"/>
      <c r="C36" s="743"/>
      <c r="D36" s="743"/>
      <c r="E36" s="743"/>
      <c r="F36" s="743"/>
      <c r="G36" s="743"/>
      <c r="H36" s="743"/>
      <c r="I36" s="743"/>
      <c r="J36" s="743"/>
      <c r="K36" s="743"/>
      <c r="L36" s="743"/>
      <c r="M36" s="743"/>
      <c r="N36" s="743"/>
      <c r="O36" s="743"/>
      <c r="P36" s="743"/>
      <c r="Q36" s="743"/>
      <c r="R36" s="743"/>
      <c r="S36" s="743"/>
      <c r="T36" s="743"/>
      <c r="U36" s="743"/>
    </row>
    <row r="37" spans="1:21" ht="13.5" customHeight="1">
      <c r="A37" s="743"/>
      <c r="B37" s="743"/>
      <c r="C37" s="743"/>
      <c r="D37" s="743"/>
      <c r="E37" s="743"/>
      <c r="F37" s="743"/>
      <c r="G37" s="743"/>
      <c r="H37" s="743"/>
      <c r="I37" s="743"/>
      <c r="J37" s="743"/>
      <c r="K37" s="743"/>
      <c r="L37" s="743"/>
      <c r="M37" s="743"/>
      <c r="N37" s="743"/>
      <c r="O37" s="743"/>
      <c r="P37" s="743"/>
      <c r="Q37" s="743"/>
      <c r="R37" s="743"/>
      <c r="S37" s="743"/>
      <c r="T37" s="743"/>
      <c r="U37" s="743"/>
    </row>
    <row r="38" spans="1:21" ht="13.5" customHeight="1">
      <c r="A38" s="743"/>
      <c r="B38" s="743"/>
      <c r="C38" s="743"/>
      <c r="D38" s="743"/>
      <c r="E38" s="743"/>
      <c r="F38" s="743"/>
      <c r="G38" s="743"/>
      <c r="H38" s="743"/>
      <c r="I38" s="743"/>
      <c r="J38" s="743"/>
      <c r="K38" s="743"/>
      <c r="L38" s="743"/>
      <c r="M38" s="743"/>
      <c r="N38" s="743"/>
      <c r="O38" s="743"/>
      <c r="P38" s="743"/>
      <c r="Q38" s="743"/>
      <c r="R38" s="743"/>
      <c r="S38" s="743"/>
      <c r="T38" s="743"/>
      <c r="U38" s="743"/>
    </row>
    <row r="39" spans="1:21" ht="13.5" customHeight="1">
      <c r="A39" s="743"/>
      <c r="B39" s="743"/>
      <c r="C39" s="743"/>
      <c r="D39" s="743"/>
      <c r="E39" s="743"/>
      <c r="F39" s="743"/>
      <c r="G39" s="743"/>
      <c r="H39" s="743"/>
      <c r="I39" s="743"/>
      <c r="J39" s="743"/>
      <c r="K39" s="743"/>
      <c r="L39" s="743"/>
      <c r="M39" s="743"/>
      <c r="N39" s="743"/>
      <c r="O39" s="743"/>
      <c r="P39" s="743"/>
      <c r="Q39" s="743"/>
      <c r="R39" s="743"/>
      <c r="S39" s="743"/>
      <c r="T39" s="743"/>
      <c r="U39" s="743"/>
    </row>
    <row r="40" spans="1:21" ht="13.5" customHeight="1">
      <c r="A40" s="743"/>
      <c r="B40" s="743"/>
      <c r="C40" s="743"/>
      <c r="D40" s="743"/>
      <c r="E40" s="743"/>
      <c r="F40" s="743"/>
      <c r="G40" s="743"/>
      <c r="H40" s="743"/>
      <c r="I40" s="743"/>
      <c r="J40" s="743"/>
      <c r="K40" s="743"/>
      <c r="L40" s="743"/>
      <c r="M40" s="743"/>
      <c r="N40" s="743"/>
      <c r="O40" s="743"/>
      <c r="P40" s="743"/>
      <c r="Q40" s="743"/>
      <c r="R40" s="743"/>
      <c r="S40" s="743"/>
      <c r="T40" s="743"/>
      <c r="U40" s="743"/>
    </row>
    <row r="41" spans="1:21" ht="13.5" customHeight="1">
      <c r="A41" s="743"/>
      <c r="B41" s="743"/>
      <c r="C41" s="743"/>
      <c r="D41" s="743"/>
      <c r="E41" s="743"/>
      <c r="F41" s="743"/>
      <c r="G41" s="743"/>
      <c r="H41" s="743"/>
      <c r="I41" s="743"/>
      <c r="J41" s="743"/>
      <c r="K41" s="743"/>
      <c r="L41" s="743"/>
      <c r="M41" s="743"/>
      <c r="N41" s="743"/>
      <c r="O41" s="743"/>
      <c r="P41" s="743"/>
      <c r="Q41" s="743"/>
      <c r="R41" s="743"/>
      <c r="S41" s="743"/>
      <c r="T41" s="743"/>
      <c r="U41" s="743"/>
    </row>
    <row r="42" spans="1:21" ht="13.5" customHeight="1">
      <c r="A42" s="743"/>
      <c r="B42" s="743"/>
      <c r="C42" s="743"/>
      <c r="D42" s="743"/>
      <c r="E42" s="743"/>
      <c r="F42" s="743"/>
      <c r="G42" s="743"/>
      <c r="H42" s="743"/>
      <c r="I42" s="743"/>
      <c r="J42" s="743"/>
      <c r="K42" s="743"/>
      <c r="L42" s="743"/>
      <c r="M42" s="743"/>
      <c r="N42" s="743"/>
      <c r="O42" s="743"/>
      <c r="P42" s="743"/>
      <c r="Q42" s="743"/>
      <c r="R42" s="743"/>
      <c r="S42" s="743"/>
      <c r="T42" s="743"/>
      <c r="U42" s="743"/>
    </row>
    <row r="43" spans="1:21" ht="30.75" customHeight="1">
      <c r="A43" s="743"/>
      <c r="B43" s="743"/>
      <c r="C43" s="743"/>
      <c r="D43" s="743"/>
      <c r="E43" s="743"/>
      <c r="F43" s="743"/>
      <c r="G43" s="743"/>
      <c r="H43" s="743"/>
      <c r="I43" s="743"/>
      <c r="J43" s="743"/>
      <c r="K43" s="743"/>
      <c r="L43" s="743"/>
      <c r="M43" s="743"/>
      <c r="N43" s="743"/>
      <c r="O43" s="960" t="s">
        <v>22</v>
      </c>
      <c r="P43" s="743"/>
      <c r="Q43" s="743"/>
      <c r="R43" s="743"/>
      <c r="S43" s="743"/>
      <c r="T43" s="743"/>
      <c r="U43" s="743"/>
    </row>
    <row r="44" spans="1:21" ht="30.75" customHeight="1">
      <c r="A44" s="743"/>
      <c r="B44" s="900" t="s">
        <v>26</v>
      </c>
      <c r="C44" s="913"/>
      <c r="D44" s="913"/>
      <c r="E44" s="930"/>
      <c r="F44" s="930"/>
      <c r="G44" s="930"/>
      <c r="H44" s="930"/>
      <c r="I44" s="930"/>
      <c r="J44" s="938" t="s">
        <v>17</v>
      </c>
      <c r="K44" s="945" t="s">
        <v>416</v>
      </c>
      <c r="L44" s="953" t="s">
        <v>533</v>
      </c>
      <c r="M44" s="953" t="s">
        <v>534</v>
      </c>
      <c r="N44" s="953" t="s">
        <v>535</v>
      </c>
      <c r="O44" s="961" t="s">
        <v>536</v>
      </c>
      <c r="P44" s="743"/>
      <c r="Q44" s="743"/>
      <c r="R44" s="743"/>
      <c r="S44" s="743"/>
      <c r="T44" s="743"/>
      <c r="U44" s="743"/>
    </row>
    <row r="45" spans="1:21" ht="30.75" customHeight="1">
      <c r="A45" s="743"/>
      <c r="B45" s="901" t="s">
        <v>27</v>
      </c>
      <c r="C45" s="914"/>
      <c r="D45" s="923"/>
      <c r="E45" s="931" t="s">
        <v>25</v>
      </c>
      <c r="F45" s="931"/>
      <c r="G45" s="931"/>
      <c r="H45" s="931"/>
      <c r="I45" s="931"/>
      <c r="J45" s="939"/>
      <c r="K45" s="946">
        <v>6686</v>
      </c>
      <c r="L45" s="954">
        <v>5730</v>
      </c>
      <c r="M45" s="954">
        <v>7154</v>
      </c>
      <c r="N45" s="954">
        <v>7068</v>
      </c>
      <c r="O45" s="962">
        <v>7070</v>
      </c>
      <c r="P45" s="743"/>
      <c r="Q45" s="743"/>
      <c r="R45" s="743"/>
      <c r="S45" s="743"/>
      <c r="T45" s="743"/>
      <c r="U45" s="743"/>
    </row>
    <row r="46" spans="1:21" ht="30.75" customHeight="1">
      <c r="A46" s="743"/>
      <c r="B46" s="902"/>
      <c r="C46" s="915"/>
      <c r="D46" s="924"/>
      <c r="E46" s="932" t="s">
        <v>32</v>
      </c>
      <c r="F46" s="932"/>
      <c r="G46" s="932"/>
      <c r="H46" s="932"/>
      <c r="I46" s="932"/>
      <c r="J46" s="940"/>
      <c r="K46" s="947" t="s">
        <v>205</v>
      </c>
      <c r="L46" s="955" t="s">
        <v>205</v>
      </c>
      <c r="M46" s="955" t="s">
        <v>205</v>
      </c>
      <c r="N46" s="955" t="s">
        <v>205</v>
      </c>
      <c r="O46" s="963" t="s">
        <v>205</v>
      </c>
      <c r="P46" s="743"/>
      <c r="Q46" s="743"/>
      <c r="R46" s="743"/>
      <c r="S46" s="743"/>
      <c r="T46" s="743"/>
      <c r="U46" s="743"/>
    </row>
    <row r="47" spans="1:21" ht="30.75" customHeight="1">
      <c r="A47" s="743"/>
      <c r="B47" s="902"/>
      <c r="C47" s="915"/>
      <c r="D47" s="924"/>
      <c r="E47" s="932" t="s">
        <v>35</v>
      </c>
      <c r="F47" s="932"/>
      <c r="G47" s="932"/>
      <c r="H47" s="932"/>
      <c r="I47" s="932"/>
      <c r="J47" s="940"/>
      <c r="K47" s="947" t="s">
        <v>205</v>
      </c>
      <c r="L47" s="955" t="s">
        <v>205</v>
      </c>
      <c r="M47" s="955" t="s">
        <v>205</v>
      </c>
      <c r="N47" s="955" t="s">
        <v>205</v>
      </c>
      <c r="O47" s="963" t="s">
        <v>205</v>
      </c>
      <c r="P47" s="743"/>
      <c r="Q47" s="743"/>
      <c r="R47" s="743"/>
      <c r="S47" s="743"/>
      <c r="T47" s="743"/>
      <c r="U47" s="743"/>
    </row>
    <row r="48" spans="1:21" ht="30.75" customHeight="1">
      <c r="A48" s="743"/>
      <c r="B48" s="902"/>
      <c r="C48" s="915"/>
      <c r="D48" s="924"/>
      <c r="E48" s="932" t="s">
        <v>41</v>
      </c>
      <c r="F48" s="932"/>
      <c r="G48" s="932"/>
      <c r="H48" s="932"/>
      <c r="I48" s="932"/>
      <c r="J48" s="940"/>
      <c r="K48" s="947">
        <v>1565</v>
      </c>
      <c r="L48" s="955">
        <v>2240</v>
      </c>
      <c r="M48" s="955">
        <v>1426</v>
      </c>
      <c r="N48" s="955">
        <v>1505</v>
      </c>
      <c r="O48" s="963">
        <v>1318</v>
      </c>
      <c r="P48" s="743"/>
      <c r="Q48" s="743"/>
      <c r="R48" s="743"/>
      <c r="S48" s="743"/>
      <c r="T48" s="743"/>
      <c r="U48" s="743"/>
    </row>
    <row r="49" spans="1:21" ht="30.75" customHeight="1">
      <c r="A49" s="743"/>
      <c r="B49" s="902"/>
      <c r="C49" s="915"/>
      <c r="D49" s="924"/>
      <c r="E49" s="932" t="s">
        <v>2</v>
      </c>
      <c r="F49" s="932"/>
      <c r="G49" s="932"/>
      <c r="H49" s="932"/>
      <c r="I49" s="932"/>
      <c r="J49" s="940"/>
      <c r="K49" s="947">
        <v>112</v>
      </c>
      <c r="L49" s="955">
        <v>112</v>
      </c>
      <c r="M49" s="955">
        <v>63</v>
      </c>
      <c r="N49" s="955">
        <v>43</v>
      </c>
      <c r="O49" s="963">
        <v>39</v>
      </c>
      <c r="P49" s="743"/>
      <c r="Q49" s="743"/>
      <c r="R49" s="743"/>
      <c r="S49" s="743"/>
      <c r="T49" s="743"/>
      <c r="U49" s="743"/>
    </row>
    <row r="50" spans="1:21" ht="30.75" customHeight="1">
      <c r="A50" s="743"/>
      <c r="B50" s="902"/>
      <c r="C50" s="915"/>
      <c r="D50" s="924"/>
      <c r="E50" s="932" t="s">
        <v>43</v>
      </c>
      <c r="F50" s="932"/>
      <c r="G50" s="932"/>
      <c r="H50" s="932"/>
      <c r="I50" s="932"/>
      <c r="J50" s="940"/>
      <c r="K50" s="947">
        <v>495</v>
      </c>
      <c r="L50" s="955">
        <v>547</v>
      </c>
      <c r="M50" s="955">
        <v>522</v>
      </c>
      <c r="N50" s="955">
        <v>300</v>
      </c>
      <c r="O50" s="963">
        <v>517</v>
      </c>
      <c r="P50" s="743"/>
      <c r="Q50" s="743"/>
      <c r="R50" s="743"/>
      <c r="S50" s="743"/>
      <c r="T50" s="743"/>
      <c r="U50" s="743"/>
    </row>
    <row r="51" spans="1:21" ht="30.75" customHeight="1">
      <c r="A51" s="743"/>
      <c r="B51" s="903"/>
      <c r="C51" s="916"/>
      <c r="D51" s="925"/>
      <c r="E51" s="932" t="s">
        <v>50</v>
      </c>
      <c r="F51" s="932"/>
      <c r="G51" s="932"/>
      <c r="H51" s="932"/>
      <c r="I51" s="932"/>
      <c r="J51" s="940"/>
      <c r="K51" s="947" t="s">
        <v>205</v>
      </c>
      <c r="L51" s="955" t="s">
        <v>205</v>
      </c>
      <c r="M51" s="955" t="s">
        <v>205</v>
      </c>
      <c r="N51" s="955" t="s">
        <v>205</v>
      </c>
      <c r="O51" s="963" t="s">
        <v>205</v>
      </c>
      <c r="P51" s="743"/>
      <c r="Q51" s="743"/>
      <c r="R51" s="743"/>
      <c r="S51" s="743"/>
      <c r="T51" s="743"/>
      <c r="U51" s="743"/>
    </row>
    <row r="52" spans="1:21" ht="30.75" customHeight="1">
      <c r="A52" s="743"/>
      <c r="B52" s="904" t="s">
        <v>52</v>
      </c>
      <c r="C52" s="917"/>
      <c r="D52" s="925"/>
      <c r="E52" s="932" t="s">
        <v>53</v>
      </c>
      <c r="F52" s="932"/>
      <c r="G52" s="932"/>
      <c r="H52" s="932"/>
      <c r="I52" s="932"/>
      <c r="J52" s="940"/>
      <c r="K52" s="947">
        <v>7316</v>
      </c>
      <c r="L52" s="955">
        <v>7563</v>
      </c>
      <c r="M52" s="955">
        <v>7720</v>
      </c>
      <c r="N52" s="955">
        <v>7866</v>
      </c>
      <c r="O52" s="963">
        <v>7862</v>
      </c>
      <c r="P52" s="743"/>
      <c r="Q52" s="743"/>
      <c r="R52" s="743"/>
      <c r="S52" s="743"/>
      <c r="T52" s="743"/>
      <c r="U52" s="743"/>
    </row>
    <row r="53" spans="1:21" ht="30.75" customHeight="1">
      <c r="A53" s="743"/>
      <c r="B53" s="905" t="s">
        <v>54</v>
      </c>
      <c r="C53" s="918"/>
      <c r="D53" s="926"/>
      <c r="E53" s="933" t="s">
        <v>57</v>
      </c>
      <c r="F53" s="933"/>
      <c r="G53" s="933"/>
      <c r="H53" s="933"/>
      <c r="I53" s="933"/>
      <c r="J53" s="941"/>
      <c r="K53" s="948">
        <v>1542</v>
      </c>
      <c r="L53" s="956">
        <v>1066</v>
      </c>
      <c r="M53" s="956">
        <v>1445</v>
      </c>
      <c r="N53" s="956">
        <v>1050</v>
      </c>
      <c r="O53" s="964">
        <v>1082</v>
      </c>
      <c r="P53" s="743"/>
      <c r="Q53" s="743"/>
      <c r="R53" s="743"/>
      <c r="S53" s="743"/>
      <c r="T53" s="743"/>
      <c r="U53" s="743"/>
    </row>
    <row r="54" spans="1:21" ht="24" customHeight="1">
      <c r="A54" s="743"/>
      <c r="B54" s="906" t="s">
        <v>60</v>
      </c>
      <c r="C54" s="743"/>
      <c r="D54" s="743"/>
      <c r="E54" s="743"/>
      <c r="F54" s="743"/>
      <c r="G54" s="743"/>
      <c r="H54" s="743"/>
      <c r="I54" s="743"/>
      <c r="J54" s="743"/>
      <c r="K54" s="743"/>
      <c r="L54" s="743"/>
      <c r="M54" s="743"/>
      <c r="N54" s="743"/>
      <c r="O54" s="743"/>
      <c r="P54" s="743"/>
      <c r="Q54" s="743"/>
      <c r="R54" s="743"/>
      <c r="S54" s="743"/>
      <c r="T54" s="743"/>
      <c r="U54" s="743"/>
    </row>
    <row r="55" spans="1:21" ht="24" customHeight="1">
      <c r="A55" s="743"/>
      <c r="B55" s="907" t="s">
        <v>7</v>
      </c>
      <c r="C55" s="919"/>
      <c r="D55" s="919"/>
      <c r="E55" s="919"/>
      <c r="F55" s="919"/>
      <c r="G55" s="919"/>
      <c r="H55" s="919"/>
      <c r="I55" s="919"/>
      <c r="J55" s="919"/>
      <c r="K55" s="949"/>
      <c r="L55" s="949"/>
      <c r="M55" s="949"/>
      <c r="N55" s="949"/>
      <c r="O55" s="965" t="s">
        <v>539</v>
      </c>
      <c r="P55" s="743"/>
      <c r="Q55" s="743"/>
      <c r="R55" s="743"/>
      <c r="S55" s="743"/>
      <c r="T55" s="743"/>
      <c r="U55" s="743"/>
    </row>
    <row r="56" spans="1:21" ht="31.5" customHeight="1">
      <c r="A56" s="743"/>
      <c r="B56" s="908"/>
      <c r="C56" s="920"/>
      <c r="D56" s="920"/>
      <c r="E56" s="934"/>
      <c r="F56" s="934"/>
      <c r="G56" s="934"/>
      <c r="H56" s="934"/>
      <c r="I56" s="934"/>
      <c r="J56" s="942" t="s">
        <v>17</v>
      </c>
      <c r="K56" s="950" t="s">
        <v>540</v>
      </c>
      <c r="L56" s="957" t="s">
        <v>541</v>
      </c>
      <c r="M56" s="957" t="s">
        <v>542</v>
      </c>
      <c r="N56" s="957" t="s">
        <v>543</v>
      </c>
      <c r="O56" s="966" t="s">
        <v>544</v>
      </c>
      <c r="P56" s="743"/>
      <c r="Q56" s="743"/>
      <c r="R56" s="743"/>
      <c r="S56" s="743"/>
      <c r="T56" s="743"/>
      <c r="U56" s="743"/>
    </row>
    <row r="57" spans="1:21" ht="31.5" customHeight="1">
      <c r="B57" s="909" t="s">
        <v>51</v>
      </c>
      <c r="C57" s="921"/>
      <c r="D57" s="927" t="s">
        <v>62</v>
      </c>
      <c r="E57" s="935"/>
      <c r="F57" s="935"/>
      <c r="G57" s="935"/>
      <c r="H57" s="935"/>
      <c r="I57" s="935"/>
      <c r="J57" s="943"/>
      <c r="K57" s="951"/>
      <c r="L57" s="958"/>
      <c r="M57" s="958"/>
      <c r="N57" s="958"/>
      <c r="O57" s="967"/>
    </row>
    <row r="58" spans="1:21" ht="31.5" customHeight="1">
      <c r="B58" s="910"/>
      <c r="C58" s="922"/>
      <c r="D58" s="928" t="s">
        <v>65</v>
      </c>
      <c r="E58" s="936"/>
      <c r="F58" s="936"/>
      <c r="G58" s="936"/>
      <c r="H58" s="936"/>
      <c r="I58" s="936"/>
      <c r="J58" s="944"/>
      <c r="K58" s="952"/>
      <c r="L58" s="959"/>
      <c r="M58" s="959"/>
      <c r="N58" s="959"/>
      <c r="O58" s="968"/>
    </row>
    <row r="59" spans="1:21" ht="24" customHeight="1">
      <c r="B59" s="911"/>
      <c r="C59" s="911"/>
      <c r="D59" s="929" t="s">
        <v>48</v>
      </c>
      <c r="E59" s="937"/>
      <c r="F59" s="937"/>
      <c r="G59" s="937"/>
      <c r="H59" s="937"/>
      <c r="I59" s="937"/>
      <c r="J59" s="937"/>
      <c r="K59" s="937"/>
      <c r="L59" s="937"/>
      <c r="M59" s="937"/>
      <c r="N59" s="937"/>
      <c r="O59" s="937"/>
    </row>
    <row r="60" spans="1:21" ht="24" customHeight="1">
      <c r="B60" s="912"/>
      <c r="C60" s="912"/>
      <c r="D60" s="929" t="s">
        <v>42</v>
      </c>
      <c r="E60" s="937"/>
      <c r="F60" s="937"/>
      <c r="G60" s="937"/>
      <c r="H60" s="937"/>
      <c r="I60" s="937"/>
      <c r="J60" s="937"/>
      <c r="K60" s="937"/>
      <c r="L60" s="937"/>
      <c r="M60" s="937"/>
      <c r="N60" s="937"/>
      <c r="O60" s="937"/>
    </row>
    <row r="61" spans="1:21" ht="24" customHeight="1">
      <c r="A61" s="743"/>
      <c r="B61" s="906"/>
      <c r="C61" s="743"/>
      <c r="D61" s="743"/>
      <c r="E61" s="743"/>
      <c r="F61" s="743"/>
      <c r="G61" s="743"/>
      <c r="H61" s="743"/>
      <c r="I61" s="743"/>
      <c r="J61" s="743"/>
      <c r="K61" s="743"/>
      <c r="L61" s="743"/>
      <c r="M61" s="743"/>
      <c r="N61" s="743"/>
      <c r="O61" s="743"/>
      <c r="P61" s="743"/>
      <c r="Q61" s="743"/>
      <c r="R61" s="743"/>
      <c r="S61" s="743"/>
      <c r="T61" s="743"/>
      <c r="U61" s="743"/>
    </row>
    <row r="62" spans="1:21" ht="24" customHeight="1">
      <c r="A62" s="743"/>
      <c r="B62" s="906"/>
      <c r="C62" s="743"/>
      <c r="D62" s="743"/>
      <c r="E62" s="743"/>
      <c r="F62" s="743"/>
      <c r="G62" s="743"/>
      <c r="H62" s="743"/>
      <c r="I62" s="743"/>
      <c r="J62" s="743"/>
      <c r="K62" s="743"/>
      <c r="L62" s="743"/>
      <c r="M62" s="743"/>
      <c r="N62" s="743"/>
      <c r="O62" s="743"/>
      <c r="P62" s="743"/>
      <c r="Q62" s="743"/>
      <c r="R62" s="743"/>
      <c r="S62" s="743"/>
      <c r="T62" s="743"/>
      <c r="U62" s="743"/>
    </row>
  </sheetData>
  <sheetProtection algorithmName="SHA-512" hashValue="Rpg1ckWV0xLrOunoUKxNovsbLpyseRIz1TX9WGFeI4s9dDSCtTyXIPix+QL6LzeIL2IzlQ4FIwyRR6JflIvaSg==" saltValue="a0HZ7BYzhp+rqFdd3Ojc/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0" t="s">
        <v>22</v>
      </c>
    </row>
    <row r="40" spans="2:13" ht="27.75" customHeight="1">
      <c r="B40" s="900" t="s">
        <v>26</v>
      </c>
      <c r="C40" s="913"/>
      <c r="D40" s="913"/>
      <c r="E40" s="930"/>
      <c r="F40" s="930"/>
      <c r="G40" s="930"/>
      <c r="H40" s="938" t="s">
        <v>17</v>
      </c>
      <c r="I40" s="945" t="s">
        <v>416</v>
      </c>
      <c r="J40" s="953" t="s">
        <v>533</v>
      </c>
      <c r="K40" s="953" t="s">
        <v>534</v>
      </c>
      <c r="L40" s="953" t="s">
        <v>535</v>
      </c>
      <c r="M40" s="991" t="s">
        <v>536</v>
      </c>
    </row>
    <row r="41" spans="2:13" ht="27.75" customHeight="1">
      <c r="B41" s="901" t="s">
        <v>37</v>
      </c>
      <c r="C41" s="914"/>
      <c r="D41" s="923"/>
      <c r="E41" s="974" t="s">
        <v>66</v>
      </c>
      <c r="F41" s="974"/>
      <c r="G41" s="974"/>
      <c r="H41" s="980"/>
      <c r="I41" s="984">
        <v>70388</v>
      </c>
      <c r="J41" s="988">
        <v>69967</v>
      </c>
      <c r="K41" s="988">
        <v>67903</v>
      </c>
      <c r="L41" s="988">
        <v>68214</v>
      </c>
      <c r="M41" s="992">
        <v>68128</v>
      </c>
    </row>
    <row r="42" spans="2:13" ht="27.75" customHeight="1">
      <c r="B42" s="902"/>
      <c r="C42" s="915"/>
      <c r="D42" s="924"/>
      <c r="E42" s="975" t="s">
        <v>73</v>
      </c>
      <c r="F42" s="975"/>
      <c r="G42" s="975"/>
      <c r="H42" s="981"/>
      <c r="I42" s="985">
        <v>8037</v>
      </c>
      <c r="J42" s="989">
        <v>7478</v>
      </c>
      <c r="K42" s="989">
        <v>6940</v>
      </c>
      <c r="L42" s="989">
        <v>6624</v>
      </c>
      <c r="M42" s="993">
        <v>6090</v>
      </c>
    </row>
    <row r="43" spans="2:13" ht="27.75" customHeight="1">
      <c r="B43" s="902"/>
      <c r="C43" s="915"/>
      <c r="D43" s="924"/>
      <c r="E43" s="975" t="s">
        <v>74</v>
      </c>
      <c r="F43" s="975"/>
      <c r="G43" s="975"/>
      <c r="H43" s="981"/>
      <c r="I43" s="985">
        <v>28453</v>
      </c>
      <c r="J43" s="989">
        <v>21889</v>
      </c>
      <c r="K43" s="989">
        <v>19341</v>
      </c>
      <c r="L43" s="989">
        <v>19380</v>
      </c>
      <c r="M43" s="993">
        <v>18504</v>
      </c>
    </row>
    <row r="44" spans="2:13" ht="27.75" customHeight="1">
      <c r="B44" s="902"/>
      <c r="C44" s="915"/>
      <c r="D44" s="924"/>
      <c r="E44" s="975" t="s">
        <v>76</v>
      </c>
      <c r="F44" s="975"/>
      <c r="G44" s="975"/>
      <c r="H44" s="981"/>
      <c r="I44" s="985">
        <v>255</v>
      </c>
      <c r="J44" s="989">
        <v>145</v>
      </c>
      <c r="K44" s="989">
        <v>81</v>
      </c>
      <c r="L44" s="989">
        <v>38</v>
      </c>
      <c r="M44" s="993" t="s">
        <v>205</v>
      </c>
    </row>
    <row r="45" spans="2:13" ht="27.75" customHeight="1">
      <c r="B45" s="902"/>
      <c r="C45" s="915"/>
      <c r="D45" s="924"/>
      <c r="E45" s="975" t="s">
        <v>78</v>
      </c>
      <c r="F45" s="975"/>
      <c r="G45" s="975"/>
      <c r="H45" s="981"/>
      <c r="I45" s="985">
        <v>6438</v>
      </c>
      <c r="J45" s="989">
        <v>6207</v>
      </c>
      <c r="K45" s="989">
        <v>5837</v>
      </c>
      <c r="L45" s="989">
        <v>5482</v>
      </c>
      <c r="M45" s="993">
        <v>5209</v>
      </c>
    </row>
    <row r="46" spans="2:13" ht="27.75" customHeight="1">
      <c r="B46" s="902"/>
      <c r="C46" s="915"/>
      <c r="D46" s="925"/>
      <c r="E46" s="975" t="s">
        <v>77</v>
      </c>
      <c r="F46" s="975"/>
      <c r="G46" s="975"/>
      <c r="H46" s="981"/>
      <c r="I46" s="985">
        <v>5</v>
      </c>
      <c r="J46" s="989">
        <v>2</v>
      </c>
      <c r="K46" s="989">
        <v>1</v>
      </c>
      <c r="L46" s="989">
        <v>2</v>
      </c>
      <c r="M46" s="993">
        <v>3</v>
      </c>
    </row>
    <row r="47" spans="2:13" ht="27.75" customHeight="1">
      <c r="B47" s="902"/>
      <c r="C47" s="915"/>
      <c r="D47" s="972"/>
      <c r="E47" s="976" t="s">
        <v>81</v>
      </c>
      <c r="F47" s="979"/>
      <c r="G47" s="979"/>
      <c r="H47" s="982"/>
      <c r="I47" s="985" t="s">
        <v>205</v>
      </c>
      <c r="J47" s="989" t="s">
        <v>205</v>
      </c>
      <c r="K47" s="989" t="s">
        <v>205</v>
      </c>
      <c r="L47" s="989" t="s">
        <v>205</v>
      </c>
      <c r="M47" s="993" t="s">
        <v>205</v>
      </c>
    </row>
    <row r="48" spans="2:13" ht="27.75" customHeight="1">
      <c r="B48" s="902"/>
      <c r="C48" s="915"/>
      <c r="D48" s="924"/>
      <c r="E48" s="975" t="s">
        <v>85</v>
      </c>
      <c r="F48" s="975"/>
      <c r="G48" s="975"/>
      <c r="H48" s="981"/>
      <c r="I48" s="985" t="s">
        <v>205</v>
      </c>
      <c r="J48" s="989" t="s">
        <v>205</v>
      </c>
      <c r="K48" s="989" t="s">
        <v>205</v>
      </c>
      <c r="L48" s="989" t="s">
        <v>205</v>
      </c>
      <c r="M48" s="993" t="s">
        <v>205</v>
      </c>
    </row>
    <row r="49" spans="2:13" ht="27.75" customHeight="1">
      <c r="B49" s="903"/>
      <c r="C49" s="916"/>
      <c r="D49" s="924"/>
      <c r="E49" s="975" t="s">
        <v>91</v>
      </c>
      <c r="F49" s="975"/>
      <c r="G49" s="975"/>
      <c r="H49" s="981"/>
      <c r="I49" s="985" t="s">
        <v>205</v>
      </c>
      <c r="J49" s="989" t="s">
        <v>205</v>
      </c>
      <c r="K49" s="989" t="s">
        <v>205</v>
      </c>
      <c r="L49" s="989" t="s">
        <v>205</v>
      </c>
      <c r="M49" s="993" t="s">
        <v>205</v>
      </c>
    </row>
    <row r="50" spans="2:13" ht="27.75" customHeight="1">
      <c r="B50" s="969" t="s">
        <v>93</v>
      </c>
      <c r="C50" s="971"/>
      <c r="D50" s="973"/>
      <c r="E50" s="975" t="s">
        <v>95</v>
      </c>
      <c r="F50" s="975"/>
      <c r="G50" s="975"/>
      <c r="H50" s="981"/>
      <c r="I50" s="985">
        <v>9143</v>
      </c>
      <c r="J50" s="989">
        <v>9642</v>
      </c>
      <c r="K50" s="989">
        <v>8937</v>
      </c>
      <c r="L50" s="989">
        <v>9093</v>
      </c>
      <c r="M50" s="993">
        <v>12213</v>
      </c>
    </row>
    <row r="51" spans="2:13" ht="27.75" customHeight="1">
      <c r="B51" s="902"/>
      <c r="C51" s="915"/>
      <c r="D51" s="924"/>
      <c r="E51" s="975" t="s">
        <v>98</v>
      </c>
      <c r="F51" s="975"/>
      <c r="G51" s="975"/>
      <c r="H51" s="981"/>
      <c r="I51" s="985">
        <v>11859</v>
      </c>
      <c r="J51" s="989">
        <v>9290</v>
      </c>
      <c r="K51" s="989">
        <v>9412</v>
      </c>
      <c r="L51" s="989">
        <v>8585</v>
      </c>
      <c r="M51" s="993">
        <v>8545</v>
      </c>
    </row>
    <row r="52" spans="2:13" ht="27.75" customHeight="1">
      <c r="B52" s="903"/>
      <c r="C52" s="916"/>
      <c r="D52" s="924"/>
      <c r="E52" s="975" t="s">
        <v>45</v>
      </c>
      <c r="F52" s="975"/>
      <c r="G52" s="975"/>
      <c r="H52" s="981"/>
      <c r="I52" s="985">
        <v>81001</v>
      </c>
      <c r="J52" s="989">
        <v>80368</v>
      </c>
      <c r="K52" s="989">
        <v>78562</v>
      </c>
      <c r="L52" s="989">
        <v>77777</v>
      </c>
      <c r="M52" s="993">
        <v>75670</v>
      </c>
    </row>
    <row r="53" spans="2:13" ht="27.75" customHeight="1">
      <c r="B53" s="905" t="s">
        <v>54</v>
      </c>
      <c r="C53" s="918"/>
      <c r="D53" s="926"/>
      <c r="E53" s="977" t="s">
        <v>100</v>
      </c>
      <c r="F53" s="977"/>
      <c r="G53" s="977"/>
      <c r="H53" s="983"/>
      <c r="I53" s="986">
        <v>11572</v>
      </c>
      <c r="J53" s="990">
        <v>6388</v>
      </c>
      <c r="K53" s="990">
        <v>3191</v>
      </c>
      <c r="L53" s="990">
        <v>4285</v>
      </c>
      <c r="M53" s="994">
        <v>1505</v>
      </c>
    </row>
    <row r="54" spans="2:13" ht="27.75" customHeight="1">
      <c r="B54" s="970" t="s">
        <v>0</v>
      </c>
      <c r="C54" s="877"/>
      <c r="D54" s="877"/>
      <c r="E54" s="978"/>
      <c r="F54" s="978"/>
      <c r="G54" s="978"/>
      <c r="H54" s="978"/>
      <c r="I54" s="987"/>
      <c r="J54" s="987"/>
      <c r="K54" s="987"/>
      <c r="L54" s="987"/>
      <c r="M54" s="987"/>
    </row>
    <row r="55" spans="2:13" ht="13.2"/>
  </sheetData>
  <sheetProtection algorithmName="SHA-512" hashValue="wJTdX0AjuCv+uGrCdyzkmS4dvPl33BxuwyOal/ME3bvuikzgRyJo9KRA63nTqmRM1hbMrAeKVXYxXJ+EMCDyUw==" saltValue="ESrvTtxgl+VxS10L9eqJW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3"/>
      <c r="C53" s="743"/>
      <c r="D53" s="743"/>
      <c r="E53" s="743"/>
      <c r="F53" s="743"/>
      <c r="G53" s="743"/>
      <c r="H53" s="1024" t="s">
        <v>96</v>
      </c>
    </row>
    <row r="54" spans="2:8" ht="29.25" customHeight="1">
      <c r="B54" s="995" t="s">
        <v>10</v>
      </c>
      <c r="C54" s="1001"/>
      <c r="D54" s="1001"/>
      <c r="E54" s="1010" t="s">
        <v>17</v>
      </c>
      <c r="F54" s="1017" t="s">
        <v>534</v>
      </c>
      <c r="G54" s="1017" t="s">
        <v>535</v>
      </c>
      <c r="H54" s="1025" t="s">
        <v>536</v>
      </c>
    </row>
    <row r="55" spans="2:8" ht="52.5" customHeight="1">
      <c r="B55" s="996"/>
      <c r="C55" s="1002" t="s">
        <v>104</v>
      </c>
      <c r="D55" s="1002"/>
      <c r="E55" s="1011"/>
      <c r="F55" s="1018">
        <v>2983</v>
      </c>
      <c r="G55" s="1018">
        <v>3262</v>
      </c>
      <c r="H55" s="1026">
        <v>5136</v>
      </c>
    </row>
    <row r="56" spans="2:8" ht="52.5" customHeight="1">
      <c r="B56" s="997"/>
      <c r="C56" s="1003" t="s">
        <v>107</v>
      </c>
      <c r="D56" s="1003"/>
      <c r="E56" s="1012"/>
      <c r="F56" s="1019">
        <v>105</v>
      </c>
      <c r="G56" s="1019">
        <v>0</v>
      </c>
      <c r="H56" s="1027">
        <v>1202</v>
      </c>
    </row>
    <row r="57" spans="2:8" ht="53.25" customHeight="1">
      <c r="B57" s="997"/>
      <c r="C57" s="1004" t="s">
        <v>70</v>
      </c>
      <c r="D57" s="1004"/>
      <c r="E57" s="1013"/>
      <c r="F57" s="1020">
        <v>6844</v>
      </c>
      <c r="G57" s="1020">
        <v>6618</v>
      </c>
      <c r="H57" s="1028">
        <v>6174</v>
      </c>
    </row>
    <row r="58" spans="2:8" ht="45.75" customHeight="1">
      <c r="B58" s="998"/>
      <c r="C58" s="1005" t="s">
        <v>110</v>
      </c>
      <c r="D58" s="1008"/>
      <c r="E58" s="1014"/>
      <c r="F58" s="1021"/>
      <c r="G58" s="1021"/>
      <c r="H58" s="1029"/>
    </row>
    <row r="59" spans="2:8" ht="45.75" customHeight="1">
      <c r="B59" s="998"/>
      <c r="C59" s="1005" t="s">
        <v>110</v>
      </c>
      <c r="D59" s="1008"/>
      <c r="E59" s="1014"/>
      <c r="F59" s="1021"/>
      <c r="G59" s="1021"/>
      <c r="H59" s="1029"/>
    </row>
    <row r="60" spans="2:8" ht="45.75" customHeight="1">
      <c r="B60" s="998"/>
      <c r="C60" s="1005" t="s">
        <v>110</v>
      </c>
      <c r="D60" s="1008"/>
      <c r="E60" s="1014"/>
      <c r="F60" s="1021"/>
      <c r="G60" s="1021"/>
      <c r="H60" s="1029"/>
    </row>
    <row r="61" spans="2:8" ht="45.75" customHeight="1">
      <c r="B61" s="998"/>
      <c r="C61" s="1005" t="s">
        <v>110</v>
      </c>
      <c r="D61" s="1008"/>
      <c r="E61" s="1014"/>
      <c r="F61" s="1021"/>
      <c r="G61" s="1021"/>
      <c r="H61" s="1029"/>
    </row>
    <row r="62" spans="2:8" ht="45.75" customHeight="1">
      <c r="B62" s="999"/>
      <c r="C62" s="1006" t="s">
        <v>110</v>
      </c>
      <c r="D62" s="1009"/>
      <c r="E62" s="1015"/>
      <c r="F62" s="1022"/>
      <c r="G62" s="1022"/>
      <c r="H62" s="1030"/>
    </row>
    <row r="63" spans="2:8" ht="52.5" customHeight="1">
      <c r="B63" s="1000"/>
      <c r="C63" s="1007" t="s">
        <v>112</v>
      </c>
      <c r="D63" s="1007"/>
      <c r="E63" s="1016"/>
      <c r="F63" s="1023">
        <v>9932</v>
      </c>
      <c r="G63" s="1023">
        <v>9881</v>
      </c>
      <c r="H63" s="1031">
        <v>12512</v>
      </c>
    </row>
    <row r="64" spans="2:8" ht="13.2"/>
  </sheetData>
  <sheetProtection algorithmName="SHA-512" hashValue="cWJCAdFbTXam5YuT0BxJzT0MyNwoZQ4M1gJubuQ54nWsEKK1mCWeJCXjwtGs6NVFzRY2SE3KURbnI+mnB7Hp0w==" saltValue="51lo/hR40snc0H+L9Jnz0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0" zoomScaleNormal="80" zoomScaleSheetLayoutView="55" workbookViewId="0">
      <selection activeCell="BJ11" sqref="BJ11"/>
    </sheetView>
  </sheetViews>
  <sheetFormatPr defaultColWidth="0" defaultRowHeight="13.5" customHeight="1" zeroHeight="1"/>
  <cols>
    <col min="1" max="1" width="6.375" style="373" customWidth="1"/>
    <col min="2" max="107" width="2.5" style="373" customWidth="1"/>
    <col min="108" max="108" width="6.125" style="736" customWidth="1"/>
    <col min="109" max="109" width="5.875" style="737" customWidth="1"/>
    <col min="110" max="16384" width="8.625" style="373" hidden="1" customWidth="1"/>
  </cols>
  <sheetData>
    <row r="1" spans="1:109" ht="42.75" customHeight="1">
      <c r="A1" s="1033"/>
      <c r="B1" s="1035"/>
      <c r="DD1" s="748"/>
      <c r="DE1" s="748"/>
    </row>
    <row r="2" spans="1:109" ht="25.5" customHeight="1">
      <c r="A2" s="1034"/>
      <c r="C2" s="1034"/>
      <c r="O2" s="1034"/>
      <c r="P2" s="1034"/>
      <c r="Q2" s="1034"/>
      <c r="R2" s="1034"/>
      <c r="S2" s="1034"/>
      <c r="T2" s="1034"/>
      <c r="U2" s="1034"/>
      <c r="V2" s="1034"/>
      <c r="W2" s="1034"/>
      <c r="X2" s="1034"/>
      <c r="Y2" s="1034"/>
      <c r="Z2" s="1034"/>
      <c r="AA2" s="1034"/>
      <c r="AB2" s="1034"/>
      <c r="AC2" s="1034"/>
      <c r="AD2" s="1034"/>
      <c r="AE2" s="1034"/>
      <c r="AF2" s="1034"/>
      <c r="AG2" s="1034"/>
      <c r="AH2" s="1034"/>
      <c r="AI2" s="1034"/>
      <c r="AU2" s="1034"/>
      <c r="BG2" s="1034"/>
      <c r="BS2" s="1034"/>
      <c r="CE2" s="1034"/>
      <c r="CQ2" s="1034"/>
      <c r="DD2" s="748"/>
      <c r="DE2" s="748"/>
    </row>
    <row r="3" spans="1:109" ht="25.5" customHeight="1">
      <c r="A3" s="1034"/>
      <c r="C3" s="1034"/>
      <c r="O3" s="1034"/>
      <c r="P3" s="1034"/>
      <c r="Q3" s="1034"/>
      <c r="R3" s="1034"/>
      <c r="S3" s="1034"/>
      <c r="T3" s="1034"/>
      <c r="U3" s="1034"/>
      <c r="V3" s="1034"/>
      <c r="W3" s="1034"/>
      <c r="X3" s="1034"/>
      <c r="Y3" s="1034"/>
      <c r="Z3" s="1034"/>
      <c r="AA3" s="1034"/>
      <c r="AB3" s="1034"/>
      <c r="AC3" s="1034"/>
      <c r="AD3" s="1034"/>
      <c r="AE3" s="1034"/>
      <c r="AF3" s="1034"/>
      <c r="AG3" s="1034"/>
      <c r="AH3" s="1034"/>
      <c r="AI3" s="1034"/>
      <c r="AU3" s="1034"/>
      <c r="BG3" s="1034"/>
      <c r="BS3" s="1034"/>
      <c r="CE3" s="1034"/>
      <c r="CQ3" s="1034"/>
      <c r="DD3" s="748"/>
      <c r="DE3" s="748"/>
    </row>
    <row r="4" spans="1:109" s="735" customFormat="1" ht="13.2">
      <c r="A4" s="1034"/>
      <c r="B4" s="1034"/>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4"/>
      <c r="AO4" s="1034"/>
      <c r="AP4" s="1034"/>
      <c r="AQ4" s="1034"/>
      <c r="AR4" s="1034"/>
      <c r="AS4" s="1034"/>
      <c r="AT4" s="1034"/>
      <c r="AU4" s="1034"/>
      <c r="AV4" s="1034"/>
      <c r="AW4" s="1034"/>
      <c r="AX4" s="1034"/>
      <c r="AY4" s="1034"/>
      <c r="AZ4" s="1034"/>
      <c r="BA4" s="1034"/>
      <c r="BB4" s="1034"/>
      <c r="BC4" s="1034"/>
      <c r="BD4" s="1034"/>
      <c r="BE4" s="1034"/>
      <c r="BF4" s="1034"/>
      <c r="BG4" s="1034"/>
      <c r="BH4" s="1034"/>
      <c r="BI4" s="1034"/>
      <c r="BJ4" s="1034"/>
      <c r="BK4" s="1034"/>
      <c r="BL4" s="1034"/>
      <c r="BM4" s="1034"/>
      <c r="BN4" s="1034"/>
      <c r="BO4" s="1034"/>
      <c r="BP4" s="1034"/>
      <c r="BQ4" s="1034"/>
      <c r="BR4" s="1034"/>
      <c r="BS4" s="1034"/>
      <c r="BT4" s="1034"/>
      <c r="BU4" s="1034"/>
      <c r="BV4" s="1034"/>
      <c r="BW4" s="1034"/>
      <c r="BX4" s="1034"/>
      <c r="BY4" s="1034"/>
      <c r="BZ4" s="1034"/>
      <c r="CA4" s="1034"/>
      <c r="CB4" s="1034"/>
      <c r="CC4" s="1034"/>
      <c r="CD4" s="1034"/>
      <c r="CE4" s="1034"/>
      <c r="CF4" s="1034"/>
      <c r="CG4" s="1034"/>
      <c r="CH4" s="1034"/>
      <c r="CI4" s="1034"/>
      <c r="CJ4" s="1034"/>
      <c r="CK4" s="1034"/>
      <c r="CL4" s="1034"/>
      <c r="CM4" s="1034"/>
      <c r="CN4" s="1034"/>
      <c r="CO4" s="1034"/>
      <c r="CP4" s="1034"/>
      <c r="CQ4" s="1034"/>
      <c r="CR4" s="1034"/>
      <c r="CS4" s="1034"/>
      <c r="CT4" s="1034"/>
      <c r="CU4" s="1034"/>
      <c r="CV4" s="1034"/>
      <c r="CW4" s="1034"/>
      <c r="CX4" s="1034"/>
      <c r="CY4" s="1034"/>
      <c r="CZ4" s="1034"/>
      <c r="DA4" s="1034"/>
      <c r="DB4" s="1034"/>
      <c r="DC4" s="1034"/>
      <c r="DD4" s="1074"/>
      <c r="DE4" s="1074"/>
    </row>
    <row r="5" spans="1:109" s="735" customFormat="1" ht="13.2">
      <c r="A5" s="1034"/>
      <c r="B5" s="1034"/>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c r="AM5" s="1034"/>
      <c r="AN5" s="1034"/>
      <c r="AO5" s="1034"/>
      <c r="AP5" s="1034"/>
      <c r="AQ5" s="1034"/>
      <c r="AR5" s="1034"/>
      <c r="AS5" s="1034"/>
      <c r="AT5" s="1034"/>
      <c r="AU5" s="1034"/>
      <c r="AV5" s="1034"/>
      <c r="AW5" s="1034"/>
      <c r="AX5" s="1034"/>
      <c r="AY5" s="1034"/>
      <c r="AZ5" s="1034"/>
      <c r="BA5" s="1034"/>
      <c r="BB5" s="1034"/>
      <c r="BC5" s="1034"/>
      <c r="BD5" s="1034"/>
      <c r="BE5" s="1034"/>
      <c r="BF5" s="1034"/>
      <c r="BG5" s="1034"/>
      <c r="BH5" s="1034"/>
      <c r="BI5" s="1034"/>
      <c r="BJ5" s="1034"/>
      <c r="BK5" s="1034"/>
      <c r="BL5" s="1034"/>
      <c r="BM5" s="1034"/>
      <c r="BN5" s="1034"/>
      <c r="BO5" s="1034"/>
      <c r="BP5" s="1034"/>
      <c r="BQ5" s="1034"/>
      <c r="BR5" s="1034"/>
      <c r="BS5" s="1034"/>
      <c r="BT5" s="1034"/>
      <c r="BU5" s="1034"/>
      <c r="BV5" s="1034"/>
      <c r="BW5" s="1034"/>
      <c r="BX5" s="1034"/>
      <c r="BY5" s="1034"/>
      <c r="BZ5" s="1034"/>
      <c r="CA5" s="1034"/>
      <c r="CB5" s="1034"/>
      <c r="CC5" s="1034"/>
      <c r="CD5" s="1034"/>
      <c r="CE5" s="1034"/>
      <c r="CF5" s="1034"/>
      <c r="CG5" s="1034"/>
      <c r="CH5" s="1034"/>
      <c r="CI5" s="1034"/>
      <c r="CJ5" s="1034"/>
      <c r="CK5" s="1034"/>
      <c r="CL5" s="1034"/>
      <c r="CM5" s="1034"/>
      <c r="CN5" s="1034"/>
      <c r="CO5" s="1034"/>
      <c r="CP5" s="1034"/>
      <c r="CQ5" s="1034"/>
      <c r="CR5" s="1034"/>
      <c r="CS5" s="1034"/>
      <c r="CT5" s="1034"/>
      <c r="CU5" s="1034"/>
      <c r="CV5" s="1034"/>
      <c r="CW5" s="1034"/>
      <c r="CX5" s="1034"/>
      <c r="CY5" s="1034"/>
      <c r="CZ5" s="1034"/>
      <c r="DA5" s="1034"/>
      <c r="DB5" s="1034"/>
      <c r="DC5" s="1034"/>
      <c r="DD5" s="1074"/>
      <c r="DE5" s="1074"/>
    </row>
    <row r="6" spans="1:109" s="735" customFormat="1" ht="13.2">
      <c r="A6" s="1034"/>
      <c r="B6" s="1034"/>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4"/>
      <c r="AW6" s="1034"/>
      <c r="AX6" s="1034"/>
      <c r="AY6" s="1034"/>
      <c r="AZ6" s="1034"/>
      <c r="BA6" s="1034"/>
      <c r="BB6" s="1034"/>
      <c r="BC6" s="1034"/>
      <c r="BD6" s="1034"/>
      <c r="BE6" s="1034"/>
      <c r="BF6" s="1034"/>
      <c r="BG6" s="1034"/>
      <c r="BH6" s="1034"/>
      <c r="BI6" s="1034"/>
      <c r="BJ6" s="1034"/>
      <c r="BK6" s="1034"/>
      <c r="BL6" s="1034"/>
      <c r="BM6" s="1034"/>
      <c r="BN6" s="1034"/>
      <c r="BO6" s="1034"/>
      <c r="BP6" s="1034"/>
      <c r="BQ6" s="1034"/>
      <c r="BR6" s="1034"/>
      <c r="BS6" s="1034"/>
      <c r="BT6" s="1034"/>
      <c r="BU6" s="1034"/>
      <c r="BV6" s="1034"/>
      <c r="BW6" s="1034"/>
      <c r="BX6" s="1034"/>
      <c r="BY6" s="1034"/>
      <c r="BZ6" s="1034"/>
      <c r="CA6" s="1034"/>
      <c r="CB6" s="1034"/>
      <c r="CC6" s="1034"/>
      <c r="CD6" s="1034"/>
      <c r="CE6" s="1034"/>
      <c r="CF6" s="1034"/>
      <c r="CG6" s="1034"/>
      <c r="CH6" s="1034"/>
      <c r="CI6" s="1034"/>
      <c r="CJ6" s="1034"/>
      <c r="CK6" s="1034"/>
      <c r="CL6" s="1034"/>
      <c r="CM6" s="1034"/>
      <c r="CN6" s="1034"/>
      <c r="CO6" s="1034"/>
      <c r="CP6" s="1034"/>
      <c r="CQ6" s="1034"/>
      <c r="CR6" s="1034"/>
      <c r="CS6" s="1034"/>
      <c r="CT6" s="1034"/>
      <c r="CU6" s="1034"/>
      <c r="CV6" s="1034"/>
      <c r="CW6" s="1034"/>
      <c r="CX6" s="1034"/>
      <c r="CY6" s="1034"/>
      <c r="CZ6" s="1034"/>
      <c r="DA6" s="1034"/>
      <c r="DB6" s="1034"/>
      <c r="DC6" s="1034"/>
      <c r="DD6" s="1074"/>
      <c r="DE6" s="1074"/>
    </row>
    <row r="7" spans="1:109" s="735" customFormat="1" ht="13.2">
      <c r="A7" s="1034"/>
      <c r="B7" s="1034"/>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c r="AG7" s="1034"/>
      <c r="AH7" s="1034"/>
      <c r="AI7" s="1034"/>
      <c r="AJ7" s="1034"/>
      <c r="AK7" s="1034"/>
      <c r="AL7" s="1034"/>
      <c r="AM7" s="1034"/>
      <c r="AN7" s="1034"/>
      <c r="AO7" s="1034"/>
      <c r="AP7" s="1034"/>
      <c r="AQ7" s="1034"/>
      <c r="AR7" s="1034"/>
      <c r="AS7" s="1034"/>
      <c r="AT7" s="1034"/>
      <c r="AU7" s="1034"/>
      <c r="AV7" s="1034"/>
      <c r="AW7" s="1034"/>
      <c r="AX7" s="1034"/>
      <c r="AY7" s="1034"/>
      <c r="AZ7" s="1034"/>
      <c r="BA7" s="1034"/>
      <c r="BB7" s="1034"/>
      <c r="BC7" s="1034"/>
      <c r="BD7" s="1034"/>
      <c r="BE7" s="1034"/>
      <c r="BF7" s="1034"/>
      <c r="BG7" s="1034"/>
      <c r="BH7" s="1034"/>
      <c r="BI7" s="1034"/>
      <c r="BJ7" s="1034"/>
      <c r="BK7" s="1034"/>
      <c r="BL7" s="1034"/>
      <c r="BM7" s="1034"/>
      <c r="BN7" s="1034"/>
      <c r="BO7" s="1034"/>
      <c r="BP7" s="1034"/>
      <c r="BQ7" s="1034"/>
      <c r="BR7" s="1034"/>
      <c r="BS7" s="1034"/>
      <c r="BT7" s="1034"/>
      <c r="BU7" s="1034"/>
      <c r="BV7" s="1034"/>
      <c r="BW7" s="1034"/>
      <c r="BX7" s="1034"/>
      <c r="BY7" s="1034"/>
      <c r="BZ7" s="1034"/>
      <c r="CA7" s="1034"/>
      <c r="CB7" s="1034"/>
      <c r="CC7" s="1034"/>
      <c r="CD7" s="1034"/>
      <c r="CE7" s="1034"/>
      <c r="CF7" s="1034"/>
      <c r="CG7" s="1034"/>
      <c r="CH7" s="1034"/>
      <c r="CI7" s="1034"/>
      <c r="CJ7" s="1034"/>
      <c r="CK7" s="1034"/>
      <c r="CL7" s="1034"/>
      <c r="CM7" s="1034"/>
      <c r="CN7" s="1034"/>
      <c r="CO7" s="1034"/>
      <c r="CP7" s="1034"/>
      <c r="CQ7" s="1034"/>
      <c r="CR7" s="1034"/>
      <c r="CS7" s="1034"/>
      <c r="CT7" s="1034"/>
      <c r="CU7" s="1034"/>
      <c r="CV7" s="1034"/>
      <c r="CW7" s="1034"/>
      <c r="CX7" s="1034"/>
      <c r="CY7" s="1034"/>
      <c r="CZ7" s="1034"/>
      <c r="DA7" s="1034"/>
      <c r="DB7" s="1034"/>
      <c r="DC7" s="1034"/>
      <c r="DD7" s="1074"/>
      <c r="DE7" s="1074"/>
    </row>
    <row r="8" spans="1:109" s="735" customFormat="1" ht="13.2">
      <c r="A8" s="1034"/>
      <c r="B8" s="1034"/>
      <c r="C8" s="1034"/>
      <c r="D8" s="1034"/>
      <c r="E8" s="1034"/>
      <c r="F8" s="1034"/>
      <c r="G8" s="1034"/>
      <c r="H8" s="1034"/>
      <c r="I8" s="1034"/>
      <c r="J8" s="1034"/>
      <c r="K8" s="1034"/>
      <c r="L8" s="1034"/>
      <c r="M8" s="1034"/>
      <c r="N8" s="1034"/>
      <c r="O8" s="1034"/>
      <c r="P8" s="1034"/>
      <c r="Q8" s="1034"/>
      <c r="R8" s="1034"/>
      <c r="S8" s="1034"/>
      <c r="T8" s="1034"/>
      <c r="U8" s="1034"/>
      <c r="V8" s="1034"/>
      <c r="W8" s="1034"/>
      <c r="X8" s="1034"/>
      <c r="Y8" s="1034"/>
      <c r="Z8" s="1034"/>
      <c r="AA8" s="1034"/>
      <c r="AB8" s="1034"/>
      <c r="AC8" s="1034"/>
      <c r="AD8" s="1034"/>
      <c r="AE8" s="1034"/>
      <c r="AF8" s="1034"/>
      <c r="AG8" s="1034"/>
      <c r="AH8" s="1034"/>
      <c r="AI8" s="1034"/>
      <c r="AJ8" s="1034"/>
      <c r="AK8" s="1034"/>
      <c r="AL8" s="1034"/>
      <c r="AM8" s="1034"/>
      <c r="AN8" s="1034"/>
      <c r="AO8" s="1034"/>
      <c r="AP8" s="1034"/>
      <c r="AQ8" s="1034"/>
      <c r="AR8" s="1034"/>
      <c r="AS8" s="1034"/>
      <c r="AT8" s="1034"/>
      <c r="AU8" s="1034"/>
      <c r="AV8" s="1034"/>
      <c r="AW8" s="1034"/>
      <c r="AX8" s="1034"/>
      <c r="AY8" s="1034"/>
      <c r="AZ8" s="1034"/>
      <c r="BA8" s="1034"/>
      <c r="BB8" s="1034"/>
      <c r="BC8" s="1034"/>
      <c r="BD8" s="1034"/>
      <c r="BE8" s="1034"/>
      <c r="BF8" s="1034"/>
      <c r="BG8" s="1034"/>
      <c r="BH8" s="1034"/>
      <c r="BI8" s="1034"/>
      <c r="BJ8" s="1034"/>
      <c r="BK8" s="1034"/>
      <c r="BL8" s="1034"/>
      <c r="BM8" s="1034"/>
      <c r="BN8" s="1034"/>
      <c r="BO8" s="1034"/>
      <c r="BP8" s="1034"/>
      <c r="BQ8" s="1034"/>
      <c r="BR8" s="1034"/>
      <c r="BS8" s="1034"/>
      <c r="BT8" s="1034"/>
      <c r="BU8" s="1034"/>
      <c r="BV8" s="1034"/>
      <c r="BW8" s="1034"/>
      <c r="BX8" s="1034"/>
      <c r="BY8" s="1034"/>
      <c r="BZ8" s="1034"/>
      <c r="CA8" s="1034"/>
      <c r="CB8" s="1034"/>
      <c r="CC8" s="1034"/>
      <c r="CD8" s="1034"/>
      <c r="CE8" s="1034"/>
      <c r="CF8" s="1034"/>
      <c r="CG8" s="1034"/>
      <c r="CH8" s="1034"/>
      <c r="CI8" s="1034"/>
      <c r="CJ8" s="1034"/>
      <c r="CK8" s="1034"/>
      <c r="CL8" s="1034"/>
      <c r="CM8" s="1034"/>
      <c r="CN8" s="1034"/>
      <c r="CO8" s="1034"/>
      <c r="CP8" s="1034"/>
      <c r="CQ8" s="1034"/>
      <c r="CR8" s="1034"/>
      <c r="CS8" s="1034"/>
      <c r="CT8" s="1034"/>
      <c r="CU8" s="1034"/>
      <c r="CV8" s="1034"/>
      <c r="CW8" s="1034"/>
      <c r="CX8" s="1034"/>
      <c r="CY8" s="1034"/>
      <c r="CZ8" s="1034"/>
      <c r="DA8" s="1034"/>
      <c r="DB8" s="1034"/>
      <c r="DC8" s="1034"/>
      <c r="DD8" s="1074"/>
      <c r="DE8" s="1074"/>
    </row>
    <row r="9" spans="1:109" s="735" customFormat="1" ht="13.2">
      <c r="A9" s="1034"/>
      <c r="B9" s="1034"/>
      <c r="C9" s="1034"/>
      <c r="D9" s="1034"/>
      <c r="E9" s="1034"/>
      <c r="F9" s="1034"/>
      <c r="G9" s="1034"/>
      <c r="H9" s="1034"/>
      <c r="I9" s="1034"/>
      <c r="J9" s="1034"/>
      <c r="K9" s="1034"/>
      <c r="L9" s="1034"/>
      <c r="M9" s="1034"/>
      <c r="N9" s="1034"/>
      <c r="O9" s="1034"/>
      <c r="P9" s="1034"/>
      <c r="Q9" s="1034"/>
      <c r="R9" s="1034"/>
      <c r="S9" s="1034"/>
      <c r="T9" s="1034"/>
      <c r="U9" s="1034"/>
      <c r="V9" s="1034"/>
      <c r="W9" s="1034"/>
      <c r="X9" s="1034"/>
      <c r="Y9" s="1034"/>
      <c r="Z9" s="1034"/>
      <c r="AA9" s="1034"/>
      <c r="AB9" s="1034"/>
      <c r="AC9" s="1034"/>
      <c r="AD9" s="1034"/>
      <c r="AE9" s="1034"/>
      <c r="AF9" s="1034"/>
      <c r="AG9" s="1034"/>
      <c r="AH9" s="1034"/>
      <c r="AI9" s="1034"/>
      <c r="AJ9" s="1034"/>
      <c r="AK9" s="1034"/>
      <c r="AL9" s="1034"/>
      <c r="AM9" s="1034"/>
      <c r="AN9" s="1034"/>
      <c r="AO9" s="1034"/>
      <c r="AP9" s="1034"/>
      <c r="AQ9" s="1034"/>
      <c r="AR9" s="1034"/>
      <c r="AS9" s="1034"/>
      <c r="AT9" s="1034"/>
      <c r="AU9" s="1034"/>
      <c r="AV9" s="1034"/>
      <c r="AW9" s="1034"/>
      <c r="AX9" s="1034"/>
      <c r="AY9" s="1034"/>
      <c r="AZ9" s="1034"/>
      <c r="BA9" s="1034"/>
      <c r="BB9" s="1034"/>
      <c r="BC9" s="1034"/>
      <c r="BD9" s="1034"/>
      <c r="BE9" s="1034"/>
      <c r="BF9" s="1034"/>
      <c r="BG9" s="1034"/>
      <c r="BH9" s="1034"/>
      <c r="BI9" s="1034"/>
      <c r="BJ9" s="1034"/>
      <c r="BK9" s="1034"/>
      <c r="BL9" s="1034"/>
      <c r="BM9" s="1034"/>
      <c r="BN9" s="1034"/>
      <c r="BO9" s="1034"/>
      <c r="BP9" s="1034"/>
      <c r="BQ9" s="1034"/>
      <c r="BR9" s="1034"/>
      <c r="BS9" s="1034"/>
      <c r="BT9" s="1034"/>
      <c r="BU9" s="1034"/>
      <c r="BV9" s="1034"/>
      <c r="BW9" s="1034"/>
      <c r="BX9" s="1034"/>
      <c r="BY9" s="1034"/>
      <c r="BZ9" s="1034"/>
      <c r="CA9" s="1034"/>
      <c r="CB9" s="1034"/>
      <c r="CC9" s="1034"/>
      <c r="CD9" s="1034"/>
      <c r="CE9" s="1034"/>
      <c r="CF9" s="1034"/>
      <c r="CG9" s="1034"/>
      <c r="CH9" s="1034"/>
      <c r="CI9" s="1034"/>
      <c r="CJ9" s="1034"/>
      <c r="CK9" s="1034"/>
      <c r="CL9" s="1034"/>
      <c r="CM9" s="1034"/>
      <c r="CN9" s="1034"/>
      <c r="CO9" s="1034"/>
      <c r="CP9" s="1034"/>
      <c r="CQ9" s="1034"/>
      <c r="CR9" s="1034"/>
      <c r="CS9" s="1034"/>
      <c r="CT9" s="1034"/>
      <c r="CU9" s="1034"/>
      <c r="CV9" s="1034"/>
      <c r="CW9" s="1034"/>
      <c r="CX9" s="1034"/>
      <c r="CY9" s="1034"/>
      <c r="CZ9" s="1034"/>
      <c r="DA9" s="1034"/>
      <c r="DB9" s="1034"/>
      <c r="DC9" s="1034"/>
      <c r="DD9" s="1074"/>
      <c r="DE9" s="1074"/>
    </row>
    <row r="10" spans="1:109" s="735" customFormat="1" ht="13.2">
      <c r="A10" s="1034"/>
      <c r="B10" s="1034"/>
      <c r="C10" s="1034"/>
      <c r="D10" s="1034"/>
      <c r="E10" s="1034"/>
      <c r="F10" s="1034"/>
      <c r="G10" s="1034"/>
      <c r="H10" s="1034"/>
      <c r="I10" s="1034"/>
      <c r="J10" s="1034"/>
      <c r="K10" s="1034"/>
      <c r="L10" s="1034"/>
      <c r="M10" s="1034"/>
      <c r="N10" s="1034"/>
      <c r="O10" s="1034"/>
      <c r="P10" s="1034"/>
      <c r="Q10" s="1034"/>
      <c r="R10" s="1034"/>
      <c r="S10" s="1034"/>
      <c r="T10" s="1034"/>
      <c r="U10" s="1034"/>
      <c r="V10" s="1034"/>
      <c r="W10" s="1034"/>
      <c r="X10" s="1034"/>
      <c r="Y10" s="1034"/>
      <c r="Z10" s="1034"/>
      <c r="AA10" s="1034"/>
      <c r="AB10" s="1034"/>
      <c r="AC10" s="1034"/>
      <c r="AD10" s="1034"/>
      <c r="AE10" s="1034"/>
      <c r="AF10" s="1034"/>
      <c r="AG10" s="1034"/>
      <c r="AH10" s="1034"/>
      <c r="AI10" s="1034"/>
      <c r="AJ10" s="1034"/>
      <c r="AK10" s="1034"/>
      <c r="AL10" s="1034"/>
      <c r="AM10" s="1034"/>
      <c r="AN10" s="1034"/>
      <c r="AO10" s="1034"/>
      <c r="AP10" s="1034"/>
      <c r="AQ10" s="1034"/>
      <c r="AR10" s="1034"/>
      <c r="AS10" s="1034"/>
      <c r="AT10" s="1034"/>
      <c r="AU10" s="1034"/>
      <c r="AV10" s="1034"/>
      <c r="AW10" s="1034"/>
      <c r="AX10" s="1034"/>
      <c r="AY10" s="1034"/>
      <c r="AZ10" s="1034"/>
      <c r="BA10" s="1034"/>
      <c r="BB10" s="1034"/>
      <c r="BC10" s="1034"/>
      <c r="BD10" s="1034"/>
      <c r="BE10" s="1034"/>
      <c r="BF10" s="1034"/>
      <c r="BG10" s="1034"/>
      <c r="BH10" s="1034"/>
      <c r="BI10" s="1034"/>
      <c r="BJ10" s="1034"/>
      <c r="BK10" s="1034"/>
      <c r="BL10" s="1034"/>
      <c r="BM10" s="1034"/>
      <c r="BN10" s="1034"/>
      <c r="BO10" s="1034"/>
      <c r="BP10" s="1034"/>
      <c r="BQ10" s="1034"/>
      <c r="BR10" s="1034"/>
      <c r="BS10" s="1034"/>
      <c r="BT10" s="1034"/>
      <c r="BU10" s="1034"/>
      <c r="BV10" s="1034"/>
      <c r="BW10" s="1034"/>
      <c r="BX10" s="1034"/>
      <c r="BY10" s="1034"/>
      <c r="BZ10" s="1034"/>
      <c r="CA10" s="1034"/>
      <c r="CB10" s="1034"/>
      <c r="CC10" s="1034"/>
      <c r="CD10" s="1034"/>
      <c r="CE10" s="1034"/>
      <c r="CF10" s="1034"/>
      <c r="CG10" s="1034"/>
      <c r="CH10" s="1034"/>
      <c r="CI10" s="1034"/>
      <c r="CJ10" s="1034"/>
      <c r="CK10" s="1034"/>
      <c r="CL10" s="1034"/>
      <c r="CM10" s="1034"/>
      <c r="CN10" s="1034"/>
      <c r="CO10" s="1034"/>
      <c r="CP10" s="1034"/>
      <c r="CQ10" s="1034"/>
      <c r="CR10" s="1034"/>
      <c r="CS10" s="1034"/>
      <c r="CT10" s="1034"/>
      <c r="CU10" s="1034"/>
      <c r="CV10" s="1034"/>
      <c r="CW10" s="1034"/>
      <c r="CX10" s="1034"/>
      <c r="CY10" s="1034"/>
      <c r="CZ10" s="1034"/>
      <c r="DA10" s="1034"/>
      <c r="DB10" s="1034"/>
      <c r="DC10" s="1034"/>
      <c r="DD10" s="1074"/>
      <c r="DE10" s="1074"/>
    </row>
    <row r="11" spans="1:109" s="735" customFormat="1" ht="13.2">
      <c r="A11" s="1034"/>
      <c r="B11" s="1034"/>
      <c r="C11" s="1034"/>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1034"/>
      <c r="AM11" s="1034"/>
      <c r="AN11" s="1034"/>
      <c r="AO11" s="1034"/>
      <c r="AP11" s="1034"/>
      <c r="AQ11" s="1034"/>
      <c r="AR11" s="1034"/>
      <c r="AS11" s="1034"/>
      <c r="AT11" s="1034"/>
      <c r="AU11" s="1034"/>
      <c r="AV11" s="1034"/>
      <c r="AW11" s="1034"/>
      <c r="AX11" s="1034"/>
      <c r="AY11" s="1034"/>
      <c r="AZ11" s="1034"/>
      <c r="BA11" s="1034"/>
      <c r="BB11" s="1034"/>
      <c r="BC11" s="1034"/>
      <c r="BD11" s="1034"/>
      <c r="BE11" s="1034"/>
      <c r="BF11" s="1034"/>
      <c r="BG11" s="1034"/>
      <c r="BH11" s="1034"/>
      <c r="BI11" s="1034"/>
      <c r="BJ11" s="1034"/>
      <c r="BK11" s="1034"/>
      <c r="BL11" s="1034"/>
      <c r="BM11" s="1034"/>
      <c r="BN11" s="1034"/>
      <c r="BO11" s="1034"/>
      <c r="BP11" s="1034"/>
      <c r="BQ11" s="1034"/>
      <c r="BR11" s="1034"/>
      <c r="BS11" s="1034"/>
      <c r="BT11" s="1034"/>
      <c r="BU11" s="1034"/>
      <c r="BV11" s="1034"/>
      <c r="BW11" s="1034"/>
      <c r="BX11" s="1034"/>
      <c r="BY11" s="1034"/>
      <c r="BZ11" s="1034"/>
      <c r="CA11" s="1034"/>
      <c r="CB11" s="1034"/>
      <c r="CC11" s="1034"/>
      <c r="CD11" s="1034"/>
      <c r="CE11" s="1034"/>
      <c r="CF11" s="1034"/>
      <c r="CG11" s="1034"/>
      <c r="CH11" s="1034"/>
      <c r="CI11" s="1034"/>
      <c r="CJ11" s="1034"/>
      <c r="CK11" s="1034"/>
      <c r="CL11" s="1034"/>
      <c r="CM11" s="1034"/>
      <c r="CN11" s="1034"/>
      <c r="CO11" s="1034"/>
      <c r="CP11" s="1034"/>
      <c r="CQ11" s="1034"/>
      <c r="CR11" s="1034"/>
      <c r="CS11" s="1034"/>
      <c r="CT11" s="1034"/>
      <c r="CU11" s="1034"/>
      <c r="CV11" s="1034"/>
      <c r="CW11" s="1034"/>
      <c r="CX11" s="1034"/>
      <c r="CY11" s="1034"/>
      <c r="CZ11" s="1034"/>
      <c r="DA11" s="1034"/>
      <c r="DB11" s="1034"/>
      <c r="DC11" s="1034"/>
      <c r="DD11" s="1074"/>
      <c r="DE11" s="1074"/>
    </row>
    <row r="12" spans="1:109" s="735" customFormat="1" ht="13.2">
      <c r="A12" s="1034"/>
      <c r="B12" s="1034"/>
      <c r="C12" s="1034"/>
      <c r="D12" s="1034"/>
      <c r="E12" s="1034"/>
      <c r="F12" s="1034"/>
      <c r="G12" s="1034"/>
      <c r="H12" s="1034"/>
      <c r="I12" s="1034"/>
      <c r="J12" s="1034"/>
      <c r="K12" s="1034"/>
      <c r="L12" s="1034"/>
      <c r="M12" s="1034"/>
      <c r="N12" s="1034"/>
      <c r="O12" s="1034"/>
      <c r="P12" s="1034"/>
      <c r="Q12" s="1034"/>
      <c r="R12" s="1034"/>
      <c r="S12" s="1034"/>
      <c r="T12" s="1034"/>
      <c r="U12" s="1034"/>
      <c r="V12" s="1034"/>
      <c r="W12" s="1034"/>
      <c r="X12" s="1034"/>
      <c r="Y12" s="1034"/>
      <c r="Z12" s="1034"/>
      <c r="AA12" s="1034"/>
      <c r="AB12" s="1034"/>
      <c r="AC12" s="1034"/>
      <c r="AD12" s="1034"/>
      <c r="AE12" s="1034"/>
      <c r="AF12" s="1034"/>
      <c r="AG12" s="1034"/>
      <c r="AH12" s="1034"/>
      <c r="AI12" s="1034"/>
      <c r="AJ12" s="1034"/>
      <c r="AK12" s="1034"/>
      <c r="AL12" s="1034"/>
      <c r="AM12" s="1034"/>
      <c r="AN12" s="1034"/>
      <c r="AO12" s="1034"/>
      <c r="AP12" s="1034"/>
      <c r="AQ12" s="1034"/>
      <c r="AR12" s="1034"/>
      <c r="AS12" s="1034"/>
      <c r="AT12" s="1034"/>
      <c r="AU12" s="1034"/>
      <c r="AV12" s="1034"/>
      <c r="AW12" s="1034"/>
      <c r="AX12" s="1034"/>
      <c r="AY12" s="1034"/>
      <c r="AZ12" s="1034"/>
      <c r="BA12" s="1034"/>
      <c r="BB12" s="1034"/>
      <c r="BC12" s="1034"/>
      <c r="BD12" s="1034"/>
      <c r="BE12" s="1034"/>
      <c r="BF12" s="1034"/>
      <c r="BG12" s="1034"/>
      <c r="BH12" s="1034"/>
      <c r="BI12" s="1034"/>
      <c r="BJ12" s="1034"/>
      <c r="BK12" s="1034"/>
      <c r="BL12" s="1034"/>
      <c r="BM12" s="1034"/>
      <c r="BN12" s="1034"/>
      <c r="BO12" s="1034"/>
      <c r="BP12" s="1034"/>
      <c r="BQ12" s="1034"/>
      <c r="BR12" s="1034"/>
      <c r="BS12" s="1034"/>
      <c r="BT12" s="1034"/>
      <c r="BU12" s="1034"/>
      <c r="BV12" s="1034"/>
      <c r="BW12" s="1034"/>
      <c r="BX12" s="1034"/>
      <c r="BY12" s="1034"/>
      <c r="BZ12" s="1034"/>
      <c r="CA12" s="1034"/>
      <c r="CB12" s="1034"/>
      <c r="CC12" s="1034"/>
      <c r="CD12" s="1034"/>
      <c r="CE12" s="1034"/>
      <c r="CF12" s="1034"/>
      <c r="CG12" s="1034"/>
      <c r="CH12" s="1034"/>
      <c r="CI12" s="1034"/>
      <c r="CJ12" s="1034"/>
      <c r="CK12" s="1034"/>
      <c r="CL12" s="1034"/>
      <c r="CM12" s="1034"/>
      <c r="CN12" s="1034"/>
      <c r="CO12" s="1034"/>
      <c r="CP12" s="1034"/>
      <c r="CQ12" s="1034"/>
      <c r="CR12" s="1034"/>
      <c r="CS12" s="1034"/>
      <c r="CT12" s="1034"/>
      <c r="CU12" s="1034"/>
      <c r="CV12" s="1034"/>
      <c r="CW12" s="1034"/>
      <c r="CX12" s="1034"/>
      <c r="CY12" s="1034"/>
      <c r="CZ12" s="1034"/>
      <c r="DA12" s="1034"/>
      <c r="DB12" s="1034"/>
      <c r="DC12" s="1034"/>
      <c r="DD12" s="1074"/>
      <c r="DE12" s="1074"/>
    </row>
    <row r="13" spans="1:109" s="735" customFormat="1" ht="13.2">
      <c r="A13" s="1034"/>
      <c r="B13" s="1034"/>
      <c r="C13" s="1034"/>
      <c r="D13" s="1034"/>
      <c r="E13" s="1034"/>
      <c r="F13" s="1034"/>
      <c r="G13" s="1034"/>
      <c r="H13" s="1034"/>
      <c r="I13" s="1034"/>
      <c r="J13" s="1034"/>
      <c r="K13" s="1034"/>
      <c r="L13" s="1034"/>
      <c r="M13" s="1034"/>
      <c r="N13" s="1034"/>
      <c r="O13" s="1034"/>
      <c r="P13" s="1034"/>
      <c r="Q13" s="1034"/>
      <c r="R13" s="1034"/>
      <c r="S13" s="1034"/>
      <c r="T13" s="1034"/>
      <c r="U13" s="1034"/>
      <c r="V13" s="1034"/>
      <c r="W13" s="1034"/>
      <c r="X13" s="1034"/>
      <c r="Y13" s="1034"/>
      <c r="Z13" s="1034"/>
      <c r="AA13" s="1034"/>
      <c r="AB13" s="1034"/>
      <c r="AC13" s="1034"/>
      <c r="AD13" s="1034"/>
      <c r="AE13" s="1034"/>
      <c r="AF13" s="1034"/>
      <c r="AG13" s="1034"/>
      <c r="AH13" s="1034"/>
      <c r="AI13" s="1034"/>
      <c r="AJ13" s="1034"/>
      <c r="AK13" s="1034"/>
      <c r="AL13" s="1034"/>
      <c r="AM13" s="1034"/>
      <c r="AN13" s="1034"/>
      <c r="AO13" s="1034"/>
      <c r="AP13" s="1034"/>
      <c r="AQ13" s="1034"/>
      <c r="AR13" s="1034"/>
      <c r="AS13" s="1034"/>
      <c r="AT13" s="1034"/>
      <c r="AU13" s="1034"/>
      <c r="AV13" s="1034"/>
      <c r="AW13" s="1034"/>
      <c r="AX13" s="1034"/>
      <c r="AY13" s="1034"/>
      <c r="AZ13" s="1034"/>
      <c r="BA13" s="1034"/>
      <c r="BB13" s="1034"/>
      <c r="BC13" s="1034"/>
      <c r="BD13" s="1034"/>
      <c r="BE13" s="1034"/>
      <c r="BF13" s="1034"/>
      <c r="BG13" s="1034"/>
      <c r="BH13" s="1034"/>
      <c r="BI13" s="1034"/>
      <c r="BJ13" s="1034"/>
      <c r="BK13" s="1034"/>
      <c r="BL13" s="1034"/>
      <c r="BM13" s="1034"/>
      <c r="BN13" s="1034"/>
      <c r="BO13" s="1034"/>
      <c r="BP13" s="1034"/>
      <c r="BQ13" s="1034"/>
      <c r="BR13" s="1034"/>
      <c r="BS13" s="1034"/>
      <c r="BT13" s="1034"/>
      <c r="BU13" s="1034"/>
      <c r="BV13" s="1034"/>
      <c r="BW13" s="1034"/>
      <c r="BX13" s="1034"/>
      <c r="BY13" s="1034"/>
      <c r="BZ13" s="1034"/>
      <c r="CA13" s="1034"/>
      <c r="CB13" s="1034"/>
      <c r="CC13" s="1034"/>
      <c r="CD13" s="1034"/>
      <c r="CE13" s="1034"/>
      <c r="CF13" s="1034"/>
      <c r="CG13" s="1034"/>
      <c r="CH13" s="1034"/>
      <c r="CI13" s="1034"/>
      <c r="CJ13" s="1034"/>
      <c r="CK13" s="1034"/>
      <c r="CL13" s="1034"/>
      <c r="CM13" s="1034"/>
      <c r="CN13" s="1034"/>
      <c r="CO13" s="1034"/>
      <c r="CP13" s="1034"/>
      <c r="CQ13" s="1034"/>
      <c r="CR13" s="1034"/>
      <c r="CS13" s="1034"/>
      <c r="CT13" s="1034"/>
      <c r="CU13" s="1034"/>
      <c r="CV13" s="1034"/>
      <c r="CW13" s="1034"/>
      <c r="CX13" s="1034"/>
      <c r="CY13" s="1034"/>
      <c r="CZ13" s="1034"/>
      <c r="DA13" s="1034"/>
      <c r="DB13" s="1034"/>
      <c r="DC13" s="1034"/>
      <c r="DD13" s="1074"/>
      <c r="DE13" s="1074"/>
    </row>
    <row r="14" spans="1:109" s="735" customFormat="1" ht="13.2">
      <c r="A14" s="1034"/>
      <c r="B14" s="1034"/>
      <c r="C14" s="1034"/>
      <c r="D14" s="1034"/>
      <c r="E14" s="1034"/>
      <c r="F14" s="1034"/>
      <c r="G14" s="1034"/>
      <c r="H14" s="1034"/>
      <c r="I14" s="1034"/>
      <c r="J14" s="1034"/>
      <c r="K14" s="1034"/>
      <c r="L14" s="1034"/>
      <c r="M14" s="1034"/>
      <c r="N14" s="1034"/>
      <c r="O14" s="1034"/>
      <c r="P14" s="1034"/>
      <c r="Q14" s="1034"/>
      <c r="R14" s="1034"/>
      <c r="S14" s="1034"/>
      <c r="T14" s="1034"/>
      <c r="U14" s="1034"/>
      <c r="V14" s="1034"/>
      <c r="W14" s="1034"/>
      <c r="X14" s="1034"/>
      <c r="Y14" s="1034"/>
      <c r="Z14" s="1034"/>
      <c r="AA14" s="1034"/>
      <c r="AB14" s="1034"/>
      <c r="AC14" s="1034"/>
      <c r="AD14" s="1034"/>
      <c r="AE14" s="1034"/>
      <c r="AF14" s="1034"/>
      <c r="AG14" s="1034"/>
      <c r="AH14" s="1034"/>
      <c r="AI14" s="1034"/>
      <c r="AJ14" s="1034"/>
      <c r="AK14" s="1034"/>
      <c r="AL14" s="1034"/>
      <c r="AM14" s="1034"/>
      <c r="AN14" s="1034"/>
      <c r="AO14" s="1034"/>
      <c r="AP14" s="1034"/>
      <c r="AQ14" s="1034"/>
      <c r="AR14" s="1034"/>
      <c r="AS14" s="1034"/>
      <c r="AT14" s="1034"/>
      <c r="AU14" s="1034"/>
      <c r="AV14" s="1034"/>
      <c r="AW14" s="1034"/>
      <c r="AX14" s="1034"/>
      <c r="AY14" s="1034"/>
      <c r="AZ14" s="1034"/>
      <c r="BA14" s="1034"/>
      <c r="BB14" s="1034"/>
      <c r="BC14" s="1034"/>
      <c r="BD14" s="1034"/>
      <c r="BE14" s="1034"/>
      <c r="BF14" s="1034"/>
      <c r="BG14" s="1034"/>
      <c r="BH14" s="1034"/>
      <c r="BI14" s="1034"/>
      <c r="BJ14" s="1034"/>
      <c r="BK14" s="1034"/>
      <c r="BL14" s="1034"/>
      <c r="BM14" s="1034"/>
      <c r="BN14" s="1034"/>
      <c r="BO14" s="1034"/>
      <c r="BP14" s="1034"/>
      <c r="BQ14" s="1034"/>
      <c r="BR14" s="1034"/>
      <c r="BS14" s="1034"/>
      <c r="BT14" s="1034"/>
      <c r="BU14" s="1034"/>
      <c r="BV14" s="1034"/>
      <c r="BW14" s="1034"/>
      <c r="BX14" s="1034"/>
      <c r="BY14" s="1034"/>
      <c r="BZ14" s="1034"/>
      <c r="CA14" s="1034"/>
      <c r="CB14" s="1034"/>
      <c r="CC14" s="1034"/>
      <c r="CD14" s="1034"/>
      <c r="CE14" s="1034"/>
      <c r="CF14" s="1034"/>
      <c r="CG14" s="1034"/>
      <c r="CH14" s="1034"/>
      <c r="CI14" s="1034"/>
      <c r="CJ14" s="1034"/>
      <c r="CK14" s="1034"/>
      <c r="CL14" s="1034"/>
      <c r="CM14" s="1034"/>
      <c r="CN14" s="1034"/>
      <c r="CO14" s="1034"/>
      <c r="CP14" s="1034"/>
      <c r="CQ14" s="1034"/>
      <c r="CR14" s="1034"/>
      <c r="CS14" s="1034"/>
      <c r="CT14" s="1034"/>
      <c r="CU14" s="1034"/>
      <c r="CV14" s="1034"/>
      <c r="CW14" s="1034"/>
      <c r="CX14" s="1034"/>
      <c r="CY14" s="1034"/>
      <c r="CZ14" s="1034"/>
      <c r="DA14" s="1034"/>
      <c r="DB14" s="1034"/>
      <c r="DC14" s="1034"/>
      <c r="DD14" s="1074"/>
      <c r="DE14" s="1074"/>
    </row>
    <row r="15" spans="1:109" s="735" customFormat="1" ht="13.2">
      <c r="A15" s="373"/>
      <c r="B15" s="1034"/>
      <c r="C15" s="1034"/>
      <c r="D15" s="1034"/>
      <c r="E15" s="1034"/>
      <c r="F15" s="1034"/>
      <c r="G15" s="1034"/>
      <c r="H15" s="1034"/>
      <c r="I15" s="1034"/>
      <c r="J15" s="1034"/>
      <c r="K15" s="1034"/>
      <c r="L15" s="1034"/>
      <c r="M15" s="1034"/>
      <c r="N15" s="1034"/>
      <c r="O15" s="1034"/>
      <c r="P15" s="1034"/>
      <c r="Q15" s="1034"/>
      <c r="R15" s="1034"/>
      <c r="S15" s="1034"/>
      <c r="T15" s="1034"/>
      <c r="U15" s="1034"/>
      <c r="V15" s="1034"/>
      <c r="W15" s="1034"/>
      <c r="X15" s="1034"/>
      <c r="Y15" s="1034"/>
      <c r="Z15" s="1034"/>
      <c r="AA15" s="1034"/>
      <c r="AB15" s="1034"/>
      <c r="AC15" s="1034"/>
      <c r="AD15" s="1034"/>
      <c r="AE15" s="1034"/>
      <c r="AF15" s="1034"/>
      <c r="AG15" s="1034"/>
      <c r="AH15" s="1034"/>
      <c r="AI15" s="1034"/>
      <c r="AJ15" s="1034"/>
      <c r="AK15" s="1034"/>
      <c r="AL15" s="1034"/>
      <c r="AM15" s="1034"/>
      <c r="AN15" s="1034"/>
      <c r="AO15" s="1034"/>
      <c r="AP15" s="1034"/>
      <c r="AQ15" s="1034"/>
      <c r="AR15" s="1034"/>
      <c r="AS15" s="1034"/>
      <c r="AT15" s="1034"/>
      <c r="AU15" s="1034"/>
      <c r="AV15" s="1034"/>
      <c r="AW15" s="1034"/>
      <c r="AX15" s="1034"/>
      <c r="AY15" s="1034"/>
      <c r="AZ15" s="1034"/>
      <c r="BA15" s="1034"/>
      <c r="BB15" s="1034"/>
      <c r="BC15" s="1034"/>
      <c r="BD15" s="1034"/>
      <c r="BE15" s="1034"/>
      <c r="BF15" s="1034"/>
      <c r="BG15" s="1034"/>
      <c r="BH15" s="1034"/>
      <c r="BI15" s="1034"/>
      <c r="BJ15" s="1034"/>
      <c r="BK15" s="1034"/>
      <c r="BL15" s="1034"/>
      <c r="BM15" s="1034"/>
      <c r="BN15" s="1034"/>
      <c r="BO15" s="1034"/>
      <c r="BP15" s="1034"/>
      <c r="BQ15" s="1034"/>
      <c r="BR15" s="1034"/>
      <c r="BS15" s="1034"/>
      <c r="BT15" s="1034"/>
      <c r="BU15" s="1034"/>
      <c r="BV15" s="1034"/>
      <c r="BW15" s="1034"/>
      <c r="BX15" s="1034"/>
      <c r="BY15" s="1034"/>
      <c r="BZ15" s="1034"/>
      <c r="CA15" s="1034"/>
      <c r="CB15" s="1034"/>
      <c r="CC15" s="1034"/>
      <c r="CD15" s="1034"/>
      <c r="CE15" s="1034"/>
      <c r="CF15" s="1034"/>
      <c r="CG15" s="1034"/>
      <c r="CH15" s="1034"/>
      <c r="CI15" s="1034"/>
      <c r="CJ15" s="1034"/>
      <c r="CK15" s="1034"/>
      <c r="CL15" s="1034"/>
      <c r="CM15" s="1034"/>
      <c r="CN15" s="1034"/>
      <c r="CO15" s="1034"/>
      <c r="CP15" s="1034"/>
      <c r="CQ15" s="1034"/>
      <c r="CR15" s="1034"/>
      <c r="CS15" s="1034"/>
      <c r="CT15" s="1034"/>
      <c r="CU15" s="1034"/>
      <c r="CV15" s="1034"/>
      <c r="CW15" s="1034"/>
      <c r="CX15" s="1034"/>
      <c r="CY15" s="1034"/>
      <c r="CZ15" s="1034"/>
      <c r="DA15" s="1034"/>
      <c r="DB15" s="1034"/>
      <c r="DC15" s="1034"/>
      <c r="DD15" s="1074"/>
      <c r="DE15" s="1074"/>
    </row>
    <row r="16" spans="1:109" s="735" customFormat="1" ht="13.2">
      <c r="A16" s="373"/>
      <c r="B16" s="1034"/>
      <c r="C16" s="1034"/>
      <c r="D16" s="1034"/>
      <c r="E16" s="1034"/>
      <c r="F16" s="1034"/>
      <c r="G16" s="1034"/>
      <c r="H16" s="1034"/>
      <c r="I16" s="1034"/>
      <c r="J16" s="1034"/>
      <c r="K16" s="1034"/>
      <c r="L16" s="1034"/>
      <c r="M16" s="1034"/>
      <c r="N16" s="1034"/>
      <c r="O16" s="1034"/>
      <c r="P16" s="1034"/>
      <c r="Q16" s="1034"/>
      <c r="R16" s="1034"/>
      <c r="S16" s="1034"/>
      <c r="T16" s="1034"/>
      <c r="U16" s="1034"/>
      <c r="V16" s="1034"/>
      <c r="W16" s="1034"/>
      <c r="X16" s="1034"/>
      <c r="Y16" s="1034"/>
      <c r="Z16" s="1034"/>
      <c r="AA16" s="1034"/>
      <c r="AB16" s="1034"/>
      <c r="AC16" s="1034"/>
      <c r="AD16" s="1034"/>
      <c r="AE16" s="1034"/>
      <c r="AF16" s="1034"/>
      <c r="AG16" s="1034"/>
      <c r="AH16" s="1034"/>
      <c r="AI16" s="1034"/>
      <c r="AJ16" s="1034"/>
      <c r="AK16" s="1034"/>
      <c r="AL16" s="1034"/>
      <c r="AM16" s="1034"/>
      <c r="AN16" s="1034"/>
      <c r="AO16" s="1034"/>
      <c r="AP16" s="1034"/>
      <c r="AQ16" s="1034"/>
      <c r="AR16" s="1034"/>
      <c r="AS16" s="1034"/>
      <c r="AT16" s="1034"/>
      <c r="AU16" s="1034"/>
      <c r="AV16" s="1034"/>
      <c r="AW16" s="1034"/>
      <c r="AX16" s="1034"/>
      <c r="AY16" s="1034"/>
      <c r="AZ16" s="1034"/>
      <c r="BA16" s="1034"/>
      <c r="BB16" s="1034"/>
      <c r="BC16" s="1034"/>
      <c r="BD16" s="1034"/>
      <c r="BE16" s="1034"/>
      <c r="BF16" s="1034"/>
      <c r="BG16" s="1034"/>
      <c r="BH16" s="1034"/>
      <c r="BI16" s="1034"/>
      <c r="BJ16" s="1034"/>
      <c r="BK16" s="1034"/>
      <c r="BL16" s="1034"/>
      <c r="BM16" s="1034"/>
      <c r="BN16" s="1034"/>
      <c r="BO16" s="1034"/>
      <c r="BP16" s="1034"/>
      <c r="BQ16" s="1034"/>
      <c r="BR16" s="1034"/>
      <c r="BS16" s="1034"/>
      <c r="BT16" s="1034"/>
      <c r="BU16" s="1034"/>
      <c r="BV16" s="1034"/>
      <c r="BW16" s="1034"/>
      <c r="BX16" s="1034"/>
      <c r="BY16" s="1034"/>
      <c r="BZ16" s="1034"/>
      <c r="CA16" s="1034"/>
      <c r="CB16" s="1034"/>
      <c r="CC16" s="1034"/>
      <c r="CD16" s="1034"/>
      <c r="CE16" s="1034"/>
      <c r="CF16" s="1034"/>
      <c r="CG16" s="1034"/>
      <c r="CH16" s="1034"/>
      <c r="CI16" s="1034"/>
      <c r="CJ16" s="1034"/>
      <c r="CK16" s="1034"/>
      <c r="CL16" s="1034"/>
      <c r="CM16" s="1034"/>
      <c r="CN16" s="1034"/>
      <c r="CO16" s="1034"/>
      <c r="CP16" s="1034"/>
      <c r="CQ16" s="1034"/>
      <c r="CR16" s="1034"/>
      <c r="CS16" s="1034"/>
      <c r="CT16" s="1034"/>
      <c r="CU16" s="1034"/>
      <c r="CV16" s="1034"/>
      <c r="CW16" s="1034"/>
      <c r="CX16" s="1034"/>
      <c r="CY16" s="1034"/>
      <c r="CZ16" s="1034"/>
      <c r="DA16" s="1034"/>
      <c r="DB16" s="1034"/>
      <c r="DC16" s="1034"/>
      <c r="DD16" s="1074"/>
      <c r="DE16" s="1074"/>
    </row>
    <row r="17" spans="1:109" s="735" customFormat="1" ht="13.2">
      <c r="A17" s="373"/>
      <c r="B17" s="1034"/>
      <c r="C17" s="1034"/>
      <c r="D17" s="1034"/>
      <c r="E17" s="1034"/>
      <c r="F17" s="1034"/>
      <c r="G17" s="1034"/>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4"/>
      <c r="AF17" s="1034"/>
      <c r="AG17" s="1034"/>
      <c r="AH17" s="1034"/>
      <c r="AI17" s="1034"/>
      <c r="AJ17" s="1034"/>
      <c r="AK17" s="1034"/>
      <c r="AL17" s="1034"/>
      <c r="AM17" s="1034"/>
      <c r="AN17" s="1034"/>
      <c r="AO17" s="1034"/>
      <c r="AP17" s="1034"/>
      <c r="AQ17" s="1034"/>
      <c r="AR17" s="1034"/>
      <c r="AS17" s="1034"/>
      <c r="AT17" s="1034"/>
      <c r="AU17" s="1034"/>
      <c r="AV17" s="1034"/>
      <c r="AW17" s="1034"/>
      <c r="AX17" s="1034"/>
      <c r="AY17" s="1034"/>
      <c r="AZ17" s="1034"/>
      <c r="BA17" s="1034"/>
      <c r="BB17" s="1034"/>
      <c r="BC17" s="1034"/>
      <c r="BD17" s="1034"/>
      <c r="BE17" s="1034"/>
      <c r="BF17" s="1034"/>
      <c r="BG17" s="1034"/>
      <c r="BH17" s="1034"/>
      <c r="BI17" s="1034"/>
      <c r="BJ17" s="1034"/>
      <c r="BK17" s="1034"/>
      <c r="BL17" s="1034"/>
      <c r="BM17" s="1034"/>
      <c r="BN17" s="1034"/>
      <c r="BO17" s="1034"/>
      <c r="BP17" s="1034"/>
      <c r="BQ17" s="1034"/>
      <c r="BR17" s="1034"/>
      <c r="BS17" s="1034"/>
      <c r="BT17" s="1034"/>
      <c r="BU17" s="1034"/>
      <c r="BV17" s="1034"/>
      <c r="BW17" s="1034"/>
      <c r="BX17" s="1034"/>
      <c r="BY17" s="1034"/>
      <c r="BZ17" s="1034"/>
      <c r="CA17" s="1034"/>
      <c r="CB17" s="1034"/>
      <c r="CC17" s="1034"/>
      <c r="CD17" s="1034"/>
      <c r="CE17" s="1034"/>
      <c r="CF17" s="1034"/>
      <c r="CG17" s="1034"/>
      <c r="CH17" s="1034"/>
      <c r="CI17" s="1034"/>
      <c r="CJ17" s="1034"/>
      <c r="CK17" s="1034"/>
      <c r="CL17" s="1034"/>
      <c r="CM17" s="1034"/>
      <c r="CN17" s="1034"/>
      <c r="CO17" s="1034"/>
      <c r="CP17" s="1034"/>
      <c r="CQ17" s="1034"/>
      <c r="CR17" s="1034"/>
      <c r="CS17" s="1034"/>
      <c r="CT17" s="1034"/>
      <c r="CU17" s="1034"/>
      <c r="CV17" s="1034"/>
      <c r="CW17" s="1034"/>
      <c r="CX17" s="1034"/>
      <c r="CY17" s="1034"/>
      <c r="CZ17" s="1034"/>
      <c r="DA17" s="1034"/>
      <c r="DB17" s="1034"/>
      <c r="DC17" s="1034"/>
      <c r="DD17" s="1074"/>
      <c r="DE17" s="1074"/>
    </row>
    <row r="18" spans="1:109" s="735" customFormat="1" ht="13.2">
      <c r="A18" s="373"/>
      <c r="B18" s="1034"/>
      <c r="C18" s="1034"/>
      <c r="D18" s="1034"/>
      <c r="E18" s="1034"/>
      <c r="F18" s="1034"/>
      <c r="G18" s="1034"/>
      <c r="H18" s="1034"/>
      <c r="I18" s="1034"/>
      <c r="J18" s="1034"/>
      <c r="K18" s="1034"/>
      <c r="L18" s="1034"/>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4"/>
      <c r="AJ18" s="1034"/>
      <c r="AK18" s="1034"/>
      <c r="AL18" s="1034"/>
      <c r="AM18" s="1034"/>
      <c r="AN18" s="1034"/>
      <c r="AO18" s="1034"/>
      <c r="AP18" s="1034"/>
      <c r="AQ18" s="1034"/>
      <c r="AR18" s="1034"/>
      <c r="AS18" s="1034"/>
      <c r="AT18" s="1034"/>
      <c r="AU18" s="1034"/>
      <c r="AV18" s="1034"/>
      <c r="AW18" s="1034"/>
      <c r="AX18" s="1034"/>
      <c r="AY18" s="1034"/>
      <c r="AZ18" s="1034"/>
      <c r="BA18" s="1034"/>
      <c r="BB18" s="1034"/>
      <c r="BC18" s="1034"/>
      <c r="BD18" s="1034"/>
      <c r="BE18" s="1034"/>
      <c r="BF18" s="1034"/>
      <c r="BG18" s="1034"/>
      <c r="BH18" s="1034"/>
      <c r="BI18" s="1034"/>
      <c r="BJ18" s="1034"/>
      <c r="BK18" s="1034"/>
      <c r="BL18" s="1034"/>
      <c r="BM18" s="1034"/>
      <c r="BN18" s="1034"/>
      <c r="BO18" s="1034"/>
      <c r="BP18" s="1034"/>
      <c r="BQ18" s="1034"/>
      <c r="BR18" s="1034"/>
      <c r="BS18" s="1034"/>
      <c r="BT18" s="1034"/>
      <c r="BU18" s="1034"/>
      <c r="BV18" s="1034"/>
      <c r="BW18" s="1034"/>
      <c r="BX18" s="1034"/>
      <c r="BY18" s="1034"/>
      <c r="BZ18" s="1034"/>
      <c r="CA18" s="1034"/>
      <c r="CB18" s="1034"/>
      <c r="CC18" s="1034"/>
      <c r="CD18" s="1034"/>
      <c r="CE18" s="1034"/>
      <c r="CF18" s="1034"/>
      <c r="CG18" s="1034"/>
      <c r="CH18" s="1034"/>
      <c r="CI18" s="1034"/>
      <c r="CJ18" s="1034"/>
      <c r="CK18" s="1034"/>
      <c r="CL18" s="1034"/>
      <c r="CM18" s="1034"/>
      <c r="CN18" s="1034"/>
      <c r="CO18" s="1034"/>
      <c r="CP18" s="1034"/>
      <c r="CQ18" s="1034"/>
      <c r="CR18" s="1034"/>
      <c r="CS18" s="1034"/>
      <c r="CT18" s="1034"/>
      <c r="CU18" s="1034"/>
      <c r="CV18" s="1034"/>
      <c r="CW18" s="1034"/>
      <c r="CX18" s="1034"/>
      <c r="CY18" s="1034"/>
      <c r="CZ18" s="1034"/>
      <c r="DA18" s="1034"/>
      <c r="DB18" s="1034"/>
      <c r="DC18" s="1034"/>
      <c r="DD18" s="1074"/>
      <c r="DE18" s="1074"/>
    </row>
    <row r="19" spans="1:109" ht="13.2">
      <c r="DD19" s="748"/>
      <c r="DE19" s="748"/>
    </row>
    <row r="20" spans="1:109" ht="13.2">
      <c r="DD20" s="748"/>
      <c r="DE20" s="748"/>
    </row>
    <row r="21" spans="1:109" ht="17.25" customHeight="1">
      <c r="B21" s="1036"/>
      <c r="C21" s="744"/>
      <c r="D21" s="744"/>
      <c r="E21" s="744"/>
      <c r="F21" s="744"/>
      <c r="G21" s="744"/>
      <c r="H21" s="744"/>
      <c r="I21" s="744"/>
      <c r="J21" s="744"/>
      <c r="K21" s="744"/>
      <c r="L21" s="744"/>
      <c r="M21" s="744"/>
      <c r="N21" s="1059"/>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1059"/>
      <c r="AU21" s="744"/>
      <c r="AV21" s="744"/>
      <c r="AW21" s="744"/>
      <c r="AX21" s="744"/>
      <c r="AY21" s="744"/>
      <c r="AZ21" s="744"/>
      <c r="BA21" s="744"/>
      <c r="BB21" s="744"/>
      <c r="BC21" s="744"/>
      <c r="BD21" s="744"/>
      <c r="BE21" s="744"/>
      <c r="BF21" s="1059"/>
      <c r="BG21" s="744"/>
      <c r="BH21" s="744"/>
      <c r="BI21" s="744"/>
      <c r="BJ21" s="744"/>
      <c r="BK21" s="744"/>
      <c r="BL21" s="744"/>
      <c r="BM21" s="744"/>
      <c r="BN21" s="744"/>
      <c r="BO21" s="744"/>
      <c r="BP21" s="744"/>
      <c r="BQ21" s="744"/>
      <c r="BR21" s="1059"/>
      <c r="BS21" s="744"/>
      <c r="BT21" s="744"/>
      <c r="BU21" s="744"/>
      <c r="BV21" s="744"/>
      <c r="BW21" s="744"/>
      <c r="BX21" s="744"/>
      <c r="BY21" s="744"/>
      <c r="BZ21" s="744"/>
      <c r="CA21" s="744"/>
      <c r="CB21" s="744"/>
      <c r="CC21" s="744"/>
      <c r="CD21" s="1059"/>
      <c r="CE21" s="744"/>
      <c r="CF21" s="744"/>
      <c r="CG21" s="744"/>
      <c r="CH21" s="744"/>
      <c r="CI21" s="744"/>
      <c r="CJ21" s="744"/>
      <c r="CK21" s="744"/>
      <c r="CL21" s="744"/>
      <c r="CM21" s="744"/>
      <c r="CN21" s="744"/>
      <c r="CO21" s="744"/>
      <c r="CP21" s="1059"/>
      <c r="CQ21" s="744"/>
      <c r="CR21" s="744"/>
      <c r="CS21" s="744"/>
      <c r="CT21" s="744"/>
      <c r="CU21" s="744"/>
      <c r="CV21" s="744"/>
      <c r="CW21" s="744"/>
      <c r="CX21" s="744"/>
      <c r="CY21" s="744"/>
      <c r="CZ21" s="744"/>
      <c r="DA21" s="744"/>
      <c r="DB21" s="1059"/>
      <c r="DC21" s="744"/>
      <c r="DD21" s="840"/>
      <c r="DE21" s="748"/>
    </row>
    <row r="22" spans="1:109" ht="17.25" customHeight="1">
      <c r="B22" s="737"/>
    </row>
    <row r="23" spans="1:109" ht="13.2">
      <c r="B23" s="737"/>
    </row>
    <row r="24" spans="1:109" ht="13.2">
      <c r="B24" s="737"/>
    </row>
    <row r="25" spans="1:109" ht="13.2">
      <c r="B25" s="737"/>
    </row>
    <row r="26" spans="1:109" ht="13.2">
      <c r="B26" s="737"/>
    </row>
    <row r="27" spans="1:109" ht="13.2">
      <c r="B27" s="737"/>
    </row>
    <row r="28" spans="1:109" ht="13.2">
      <c r="B28" s="737"/>
    </row>
    <row r="29" spans="1:109" ht="13.2">
      <c r="B29" s="737"/>
    </row>
    <row r="30" spans="1:109" ht="13.2">
      <c r="B30" s="737"/>
    </row>
    <row r="31" spans="1:109" ht="13.2">
      <c r="B31" s="737"/>
    </row>
    <row r="32" spans="1:109" ht="13.2">
      <c r="B32" s="737"/>
    </row>
    <row r="33" spans="2:109" ht="13.2">
      <c r="B33" s="737"/>
    </row>
    <row r="34" spans="2:109" ht="13.2">
      <c r="B34" s="737"/>
    </row>
    <row r="35" spans="2:109" ht="13.2">
      <c r="B35" s="737"/>
    </row>
    <row r="36" spans="2:109" ht="13.2">
      <c r="B36" s="737"/>
    </row>
    <row r="37" spans="2:109" ht="13.2">
      <c r="B37" s="737"/>
    </row>
    <row r="38" spans="2:109" ht="13.2">
      <c r="B38" s="737"/>
    </row>
    <row r="39" spans="2:109" ht="13.2">
      <c r="B39" s="747"/>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c r="AQ39" s="745"/>
      <c r="AR39" s="745"/>
      <c r="AS39" s="745"/>
      <c r="AT39" s="745"/>
      <c r="AU39" s="745"/>
      <c r="AV39" s="745"/>
      <c r="AW39" s="745"/>
      <c r="AX39" s="745"/>
      <c r="AY39" s="745"/>
      <c r="AZ39" s="745"/>
      <c r="BA39" s="745"/>
      <c r="BB39" s="745"/>
      <c r="BC39" s="745"/>
      <c r="BD39" s="745"/>
      <c r="BE39" s="745"/>
      <c r="BF39" s="745"/>
      <c r="BG39" s="745"/>
      <c r="BH39" s="745"/>
      <c r="BI39" s="745"/>
      <c r="BJ39" s="745"/>
      <c r="BK39" s="745"/>
      <c r="BL39" s="745"/>
      <c r="BM39" s="745"/>
      <c r="BN39" s="745"/>
      <c r="BO39" s="745"/>
      <c r="BP39" s="745"/>
      <c r="BQ39" s="745"/>
      <c r="BR39" s="745"/>
      <c r="BS39" s="745"/>
      <c r="BT39" s="745"/>
      <c r="BU39" s="745"/>
      <c r="BV39" s="745"/>
      <c r="BW39" s="745"/>
      <c r="BX39" s="745"/>
      <c r="BY39" s="745"/>
      <c r="BZ39" s="745"/>
      <c r="CA39" s="745"/>
      <c r="CB39" s="745"/>
      <c r="CC39" s="745"/>
      <c r="CD39" s="745"/>
      <c r="CE39" s="745"/>
      <c r="CF39" s="745"/>
      <c r="CG39" s="745"/>
      <c r="CH39" s="745"/>
      <c r="CI39" s="745"/>
      <c r="CJ39" s="745"/>
      <c r="CK39" s="745"/>
      <c r="CL39" s="745"/>
      <c r="CM39" s="745"/>
      <c r="CN39" s="745"/>
      <c r="CO39" s="745"/>
      <c r="CP39" s="745"/>
      <c r="CQ39" s="745"/>
      <c r="CR39" s="745"/>
      <c r="CS39" s="745"/>
      <c r="CT39" s="745"/>
      <c r="CU39" s="745"/>
      <c r="CV39" s="745"/>
      <c r="CW39" s="745"/>
      <c r="CX39" s="745"/>
      <c r="CY39" s="745"/>
      <c r="CZ39" s="745"/>
      <c r="DA39" s="745"/>
      <c r="DB39" s="745"/>
      <c r="DC39" s="745"/>
      <c r="DD39" s="845"/>
    </row>
    <row r="40" spans="2:109" ht="13.2">
      <c r="B40" s="1037"/>
      <c r="DD40" s="1037"/>
      <c r="DE40" s="748"/>
    </row>
    <row r="41" spans="2:109" ht="16.2">
      <c r="B41" s="739" t="s">
        <v>551</v>
      </c>
      <c r="C41" s="744"/>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44"/>
      <c r="AL41" s="744"/>
      <c r="AM41" s="744"/>
      <c r="AN41" s="744"/>
      <c r="AO41" s="744"/>
      <c r="AP41" s="744"/>
      <c r="AQ41" s="744"/>
      <c r="AR41" s="744"/>
      <c r="AS41" s="744"/>
      <c r="AT41" s="744"/>
      <c r="AU41" s="744"/>
      <c r="AV41" s="744"/>
      <c r="AW41" s="744"/>
      <c r="AX41" s="744"/>
      <c r="AY41" s="744"/>
      <c r="AZ41" s="744"/>
      <c r="BA41" s="744"/>
      <c r="BB41" s="744"/>
      <c r="BC41" s="744"/>
      <c r="BD41" s="744"/>
      <c r="BE41" s="744"/>
      <c r="BF41" s="744"/>
      <c r="BG41" s="744"/>
      <c r="BH41" s="744"/>
      <c r="BI41" s="744"/>
      <c r="BJ41" s="744"/>
      <c r="BK41" s="744"/>
      <c r="BL41" s="744"/>
      <c r="BM41" s="744"/>
      <c r="BN41" s="744"/>
      <c r="BO41" s="744"/>
      <c r="BP41" s="744"/>
      <c r="BQ41" s="744"/>
      <c r="BR41" s="744"/>
      <c r="BS41" s="744"/>
      <c r="BT41" s="744"/>
      <c r="BU41" s="744"/>
      <c r="BV41" s="744"/>
      <c r="BW41" s="744"/>
      <c r="BX41" s="744"/>
      <c r="BY41" s="744"/>
      <c r="BZ41" s="744"/>
      <c r="CA41" s="744"/>
      <c r="CB41" s="744"/>
      <c r="CC41" s="744"/>
      <c r="CD41" s="744"/>
      <c r="CE41" s="744"/>
      <c r="CF41" s="744"/>
      <c r="CG41" s="744"/>
      <c r="CH41" s="744"/>
      <c r="CI41" s="744"/>
      <c r="CJ41" s="744"/>
      <c r="CK41" s="744"/>
      <c r="CL41" s="744"/>
      <c r="CM41" s="744"/>
      <c r="CN41" s="744"/>
      <c r="CO41" s="744"/>
      <c r="CP41" s="744"/>
      <c r="CQ41" s="744"/>
      <c r="CR41" s="744"/>
      <c r="CS41" s="744"/>
      <c r="CT41" s="744"/>
      <c r="CU41" s="744"/>
      <c r="CV41" s="744"/>
      <c r="CW41" s="744"/>
      <c r="CX41" s="744"/>
      <c r="CY41" s="744"/>
      <c r="CZ41" s="744"/>
      <c r="DA41" s="744"/>
      <c r="DB41" s="744"/>
      <c r="DC41" s="744"/>
      <c r="DD41" s="840"/>
    </row>
    <row r="42" spans="2:109" ht="13.2">
      <c r="B42" s="737"/>
      <c r="G42" s="1041"/>
      <c r="I42" s="1032"/>
      <c r="J42" s="1032"/>
      <c r="K42" s="1032"/>
      <c r="AM42" s="1041"/>
      <c r="AN42" s="1041" t="s">
        <v>552</v>
      </c>
      <c r="AP42" s="1032"/>
      <c r="AQ42" s="1032"/>
      <c r="AR42" s="1032"/>
      <c r="AY42" s="1041"/>
      <c r="BA42" s="1032"/>
      <c r="BB42" s="1032"/>
      <c r="BC42" s="1032"/>
      <c r="BK42" s="1041"/>
      <c r="BM42" s="1032"/>
      <c r="BN42" s="1032"/>
      <c r="BO42" s="1032"/>
      <c r="BW42" s="1041"/>
      <c r="BY42" s="1032"/>
      <c r="BZ42" s="1032"/>
      <c r="CA42" s="1032"/>
      <c r="CI42" s="1041"/>
      <c r="CK42" s="1032"/>
      <c r="CL42" s="1032"/>
      <c r="CM42" s="1032"/>
      <c r="CU42" s="1041"/>
      <c r="CW42" s="1032"/>
      <c r="CX42" s="1032"/>
      <c r="CY42" s="1032"/>
    </row>
    <row r="43" spans="2:109" ht="13.5" customHeight="1">
      <c r="B43" s="737"/>
      <c r="AN43" s="1061" t="s">
        <v>556</v>
      </c>
      <c r="AO43" s="1067"/>
      <c r="AP43" s="1067"/>
      <c r="AQ43" s="1067"/>
      <c r="AR43" s="1067"/>
      <c r="AS43" s="1067"/>
      <c r="AT43" s="1067"/>
      <c r="AU43" s="1067"/>
      <c r="AV43" s="1067"/>
      <c r="AW43" s="1067"/>
      <c r="AX43" s="1067"/>
      <c r="AY43" s="1067"/>
      <c r="AZ43" s="1067"/>
      <c r="BA43" s="1067"/>
      <c r="BB43" s="1067"/>
      <c r="BC43" s="1067"/>
      <c r="BD43" s="1067"/>
      <c r="BE43" s="1067"/>
      <c r="BF43" s="1067"/>
      <c r="BG43" s="1067"/>
      <c r="BH43" s="1067"/>
      <c r="BI43" s="1067"/>
      <c r="BJ43" s="1067"/>
      <c r="BK43" s="1067"/>
      <c r="BL43" s="1067"/>
      <c r="BM43" s="1067"/>
      <c r="BN43" s="1067"/>
      <c r="BO43" s="1067"/>
      <c r="BP43" s="1067"/>
      <c r="BQ43" s="1067"/>
      <c r="BR43" s="1067"/>
      <c r="BS43" s="1067"/>
      <c r="BT43" s="1067"/>
      <c r="BU43" s="1067"/>
      <c r="BV43" s="1067"/>
      <c r="BW43" s="1067"/>
      <c r="BX43" s="1067"/>
      <c r="BY43" s="1067"/>
      <c r="BZ43" s="1067"/>
      <c r="CA43" s="1067"/>
      <c r="CB43" s="1067"/>
      <c r="CC43" s="1067"/>
      <c r="CD43" s="1067"/>
      <c r="CE43" s="1067"/>
      <c r="CF43" s="1067"/>
      <c r="CG43" s="1067"/>
      <c r="CH43" s="1067"/>
      <c r="CI43" s="1067"/>
      <c r="CJ43" s="1067"/>
      <c r="CK43" s="1067"/>
      <c r="CL43" s="1067"/>
      <c r="CM43" s="1067"/>
      <c r="CN43" s="1067"/>
      <c r="CO43" s="1067"/>
      <c r="CP43" s="1067"/>
      <c r="CQ43" s="1067"/>
      <c r="CR43" s="1067"/>
      <c r="CS43" s="1067"/>
      <c r="CT43" s="1067"/>
      <c r="CU43" s="1067"/>
      <c r="CV43" s="1067"/>
      <c r="CW43" s="1067"/>
      <c r="CX43" s="1067"/>
      <c r="CY43" s="1067"/>
      <c r="CZ43" s="1067"/>
      <c r="DA43" s="1067"/>
      <c r="DB43" s="1067"/>
      <c r="DC43" s="1071"/>
    </row>
    <row r="44" spans="2:109" ht="13.2">
      <c r="B44" s="737"/>
      <c r="AN44" s="1062"/>
      <c r="AO44" s="1068"/>
      <c r="AP44" s="1068"/>
      <c r="AQ44" s="1068"/>
      <c r="AR44" s="1068"/>
      <c r="AS44" s="1068"/>
      <c r="AT44" s="1068"/>
      <c r="AU44" s="1068"/>
      <c r="AV44" s="1068"/>
      <c r="AW44" s="1068"/>
      <c r="AX44" s="1068"/>
      <c r="AY44" s="1068"/>
      <c r="AZ44" s="1068"/>
      <c r="BA44" s="1068"/>
      <c r="BB44" s="1068"/>
      <c r="BC44" s="1068"/>
      <c r="BD44" s="1068"/>
      <c r="BE44" s="1068"/>
      <c r="BF44" s="1068"/>
      <c r="BG44" s="1068"/>
      <c r="BH44" s="1068"/>
      <c r="BI44" s="1068"/>
      <c r="BJ44" s="1068"/>
      <c r="BK44" s="1068"/>
      <c r="BL44" s="1068"/>
      <c r="BM44" s="1068"/>
      <c r="BN44" s="1068"/>
      <c r="BO44" s="1068"/>
      <c r="BP44" s="1068"/>
      <c r="BQ44" s="1068"/>
      <c r="BR44" s="1068"/>
      <c r="BS44" s="1068"/>
      <c r="BT44" s="1068"/>
      <c r="BU44" s="1068"/>
      <c r="BV44" s="1068"/>
      <c r="BW44" s="1068"/>
      <c r="BX44" s="1068"/>
      <c r="BY44" s="1068"/>
      <c r="BZ44" s="1068"/>
      <c r="CA44" s="1068"/>
      <c r="CB44" s="1068"/>
      <c r="CC44" s="1068"/>
      <c r="CD44" s="1068"/>
      <c r="CE44" s="1068"/>
      <c r="CF44" s="1068"/>
      <c r="CG44" s="1068"/>
      <c r="CH44" s="1068"/>
      <c r="CI44" s="1068"/>
      <c r="CJ44" s="1068"/>
      <c r="CK44" s="1068"/>
      <c r="CL44" s="1068"/>
      <c r="CM44" s="1068"/>
      <c r="CN44" s="1068"/>
      <c r="CO44" s="1068"/>
      <c r="CP44" s="1068"/>
      <c r="CQ44" s="1068"/>
      <c r="CR44" s="1068"/>
      <c r="CS44" s="1068"/>
      <c r="CT44" s="1068"/>
      <c r="CU44" s="1068"/>
      <c r="CV44" s="1068"/>
      <c r="CW44" s="1068"/>
      <c r="CX44" s="1068"/>
      <c r="CY44" s="1068"/>
      <c r="CZ44" s="1068"/>
      <c r="DA44" s="1068"/>
      <c r="DB44" s="1068"/>
      <c r="DC44" s="1072"/>
    </row>
    <row r="45" spans="2:109" ht="13.2">
      <c r="B45" s="737"/>
      <c r="AN45" s="1062"/>
      <c r="AO45" s="1068"/>
      <c r="AP45" s="1068"/>
      <c r="AQ45" s="1068"/>
      <c r="AR45" s="1068"/>
      <c r="AS45" s="1068"/>
      <c r="AT45" s="1068"/>
      <c r="AU45" s="1068"/>
      <c r="AV45" s="1068"/>
      <c r="AW45" s="1068"/>
      <c r="AX45" s="1068"/>
      <c r="AY45" s="1068"/>
      <c r="AZ45" s="1068"/>
      <c r="BA45" s="1068"/>
      <c r="BB45" s="1068"/>
      <c r="BC45" s="1068"/>
      <c r="BD45" s="1068"/>
      <c r="BE45" s="1068"/>
      <c r="BF45" s="1068"/>
      <c r="BG45" s="1068"/>
      <c r="BH45" s="1068"/>
      <c r="BI45" s="1068"/>
      <c r="BJ45" s="1068"/>
      <c r="BK45" s="1068"/>
      <c r="BL45" s="1068"/>
      <c r="BM45" s="1068"/>
      <c r="BN45" s="1068"/>
      <c r="BO45" s="1068"/>
      <c r="BP45" s="1068"/>
      <c r="BQ45" s="1068"/>
      <c r="BR45" s="1068"/>
      <c r="BS45" s="1068"/>
      <c r="BT45" s="1068"/>
      <c r="BU45" s="1068"/>
      <c r="BV45" s="1068"/>
      <c r="BW45" s="1068"/>
      <c r="BX45" s="1068"/>
      <c r="BY45" s="1068"/>
      <c r="BZ45" s="1068"/>
      <c r="CA45" s="1068"/>
      <c r="CB45" s="1068"/>
      <c r="CC45" s="1068"/>
      <c r="CD45" s="1068"/>
      <c r="CE45" s="1068"/>
      <c r="CF45" s="1068"/>
      <c r="CG45" s="1068"/>
      <c r="CH45" s="1068"/>
      <c r="CI45" s="1068"/>
      <c r="CJ45" s="1068"/>
      <c r="CK45" s="1068"/>
      <c r="CL45" s="1068"/>
      <c r="CM45" s="1068"/>
      <c r="CN45" s="1068"/>
      <c r="CO45" s="1068"/>
      <c r="CP45" s="1068"/>
      <c r="CQ45" s="1068"/>
      <c r="CR45" s="1068"/>
      <c r="CS45" s="1068"/>
      <c r="CT45" s="1068"/>
      <c r="CU45" s="1068"/>
      <c r="CV45" s="1068"/>
      <c r="CW45" s="1068"/>
      <c r="CX45" s="1068"/>
      <c r="CY45" s="1068"/>
      <c r="CZ45" s="1068"/>
      <c r="DA45" s="1068"/>
      <c r="DB45" s="1068"/>
      <c r="DC45" s="1072"/>
    </row>
    <row r="46" spans="2:109" ht="13.2">
      <c r="B46" s="737"/>
      <c r="AN46" s="1062"/>
      <c r="AO46" s="1068"/>
      <c r="AP46" s="1068"/>
      <c r="AQ46" s="1068"/>
      <c r="AR46" s="1068"/>
      <c r="AS46" s="1068"/>
      <c r="AT46" s="1068"/>
      <c r="AU46" s="1068"/>
      <c r="AV46" s="1068"/>
      <c r="AW46" s="1068"/>
      <c r="AX46" s="1068"/>
      <c r="AY46" s="1068"/>
      <c r="AZ46" s="1068"/>
      <c r="BA46" s="1068"/>
      <c r="BB46" s="1068"/>
      <c r="BC46" s="1068"/>
      <c r="BD46" s="1068"/>
      <c r="BE46" s="1068"/>
      <c r="BF46" s="1068"/>
      <c r="BG46" s="1068"/>
      <c r="BH46" s="1068"/>
      <c r="BI46" s="1068"/>
      <c r="BJ46" s="1068"/>
      <c r="BK46" s="1068"/>
      <c r="BL46" s="1068"/>
      <c r="BM46" s="1068"/>
      <c r="BN46" s="1068"/>
      <c r="BO46" s="1068"/>
      <c r="BP46" s="1068"/>
      <c r="BQ46" s="1068"/>
      <c r="BR46" s="1068"/>
      <c r="BS46" s="1068"/>
      <c r="BT46" s="1068"/>
      <c r="BU46" s="1068"/>
      <c r="BV46" s="1068"/>
      <c r="BW46" s="1068"/>
      <c r="BX46" s="1068"/>
      <c r="BY46" s="1068"/>
      <c r="BZ46" s="1068"/>
      <c r="CA46" s="1068"/>
      <c r="CB46" s="1068"/>
      <c r="CC46" s="1068"/>
      <c r="CD46" s="1068"/>
      <c r="CE46" s="1068"/>
      <c r="CF46" s="1068"/>
      <c r="CG46" s="1068"/>
      <c r="CH46" s="1068"/>
      <c r="CI46" s="1068"/>
      <c r="CJ46" s="1068"/>
      <c r="CK46" s="1068"/>
      <c r="CL46" s="1068"/>
      <c r="CM46" s="1068"/>
      <c r="CN46" s="1068"/>
      <c r="CO46" s="1068"/>
      <c r="CP46" s="1068"/>
      <c r="CQ46" s="1068"/>
      <c r="CR46" s="1068"/>
      <c r="CS46" s="1068"/>
      <c r="CT46" s="1068"/>
      <c r="CU46" s="1068"/>
      <c r="CV46" s="1068"/>
      <c r="CW46" s="1068"/>
      <c r="CX46" s="1068"/>
      <c r="CY46" s="1068"/>
      <c r="CZ46" s="1068"/>
      <c r="DA46" s="1068"/>
      <c r="DB46" s="1068"/>
      <c r="DC46" s="1072"/>
    </row>
    <row r="47" spans="2:109" ht="13.2">
      <c r="B47" s="737"/>
      <c r="AN47" s="1063"/>
      <c r="AO47" s="1069"/>
      <c r="AP47" s="1069"/>
      <c r="AQ47" s="1069"/>
      <c r="AR47" s="1069"/>
      <c r="AS47" s="1069"/>
      <c r="AT47" s="1069"/>
      <c r="AU47" s="1069"/>
      <c r="AV47" s="1069"/>
      <c r="AW47" s="1069"/>
      <c r="AX47" s="1069"/>
      <c r="AY47" s="1069"/>
      <c r="AZ47" s="1069"/>
      <c r="BA47" s="1069"/>
      <c r="BB47" s="1069"/>
      <c r="BC47" s="1069"/>
      <c r="BD47" s="1069"/>
      <c r="BE47" s="1069"/>
      <c r="BF47" s="1069"/>
      <c r="BG47" s="1069"/>
      <c r="BH47" s="1069"/>
      <c r="BI47" s="1069"/>
      <c r="BJ47" s="1069"/>
      <c r="BK47" s="1069"/>
      <c r="BL47" s="1069"/>
      <c r="BM47" s="1069"/>
      <c r="BN47" s="1069"/>
      <c r="BO47" s="1069"/>
      <c r="BP47" s="1069"/>
      <c r="BQ47" s="1069"/>
      <c r="BR47" s="1069"/>
      <c r="BS47" s="1069"/>
      <c r="BT47" s="1069"/>
      <c r="BU47" s="1069"/>
      <c r="BV47" s="1069"/>
      <c r="BW47" s="1069"/>
      <c r="BX47" s="1069"/>
      <c r="BY47" s="1069"/>
      <c r="BZ47" s="1069"/>
      <c r="CA47" s="1069"/>
      <c r="CB47" s="1069"/>
      <c r="CC47" s="1069"/>
      <c r="CD47" s="1069"/>
      <c r="CE47" s="1069"/>
      <c r="CF47" s="1069"/>
      <c r="CG47" s="1069"/>
      <c r="CH47" s="1069"/>
      <c r="CI47" s="1069"/>
      <c r="CJ47" s="1069"/>
      <c r="CK47" s="1069"/>
      <c r="CL47" s="1069"/>
      <c r="CM47" s="1069"/>
      <c r="CN47" s="1069"/>
      <c r="CO47" s="1069"/>
      <c r="CP47" s="1069"/>
      <c r="CQ47" s="1069"/>
      <c r="CR47" s="1069"/>
      <c r="CS47" s="1069"/>
      <c r="CT47" s="1069"/>
      <c r="CU47" s="1069"/>
      <c r="CV47" s="1069"/>
      <c r="CW47" s="1069"/>
      <c r="CX47" s="1069"/>
      <c r="CY47" s="1069"/>
      <c r="CZ47" s="1069"/>
      <c r="DA47" s="1069"/>
      <c r="DB47" s="1069"/>
      <c r="DC47" s="1073"/>
    </row>
    <row r="48" spans="2:109" ht="13.2">
      <c r="B48" s="737"/>
      <c r="H48" s="1045"/>
      <c r="I48" s="1045"/>
      <c r="J48" s="1045"/>
      <c r="AN48" s="1045"/>
      <c r="AO48" s="1045"/>
      <c r="AP48" s="1045"/>
      <c r="AZ48" s="1045"/>
      <c r="BA48" s="1045"/>
      <c r="BB48" s="1045"/>
      <c r="BL48" s="1045"/>
      <c r="BM48" s="1045"/>
      <c r="BN48" s="1045"/>
      <c r="BX48" s="1045"/>
      <c r="BY48" s="1045"/>
      <c r="BZ48" s="1045"/>
      <c r="CJ48" s="1045"/>
      <c r="CK48" s="1045"/>
      <c r="CL48" s="1045"/>
      <c r="CV48" s="1045"/>
      <c r="CW48" s="1045"/>
      <c r="CX48" s="1045"/>
    </row>
    <row r="49" spans="1:109" ht="13.2">
      <c r="B49" s="737"/>
      <c r="AN49" s="373" t="s">
        <v>170</v>
      </c>
    </row>
    <row r="50" spans="1:109" ht="13.2">
      <c r="B50" s="737"/>
      <c r="G50" s="1042"/>
      <c r="H50" s="1042"/>
      <c r="I50" s="1042"/>
      <c r="J50" s="1042"/>
      <c r="K50" s="1050"/>
      <c r="L50" s="1050"/>
      <c r="M50" s="1057"/>
      <c r="N50" s="1057"/>
      <c r="AN50" s="1064"/>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66" t="s">
        <v>416</v>
      </c>
      <c r="BQ50" s="1066"/>
      <c r="BR50" s="1066"/>
      <c r="BS50" s="1066"/>
      <c r="BT50" s="1066"/>
      <c r="BU50" s="1066"/>
      <c r="BV50" s="1066"/>
      <c r="BW50" s="1066"/>
      <c r="BX50" s="1066" t="s">
        <v>533</v>
      </c>
      <c r="BY50" s="1066"/>
      <c r="BZ50" s="1066"/>
      <c r="CA50" s="1066"/>
      <c r="CB50" s="1066"/>
      <c r="CC50" s="1066"/>
      <c r="CD50" s="1066"/>
      <c r="CE50" s="1066"/>
      <c r="CF50" s="1066" t="s">
        <v>534</v>
      </c>
      <c r="CG50" s="1066"/>
      <c r="CH50" s="1066"/>
      <c r="CI50" s="1066"/>
      <c r="CJ50" s="1066"/>
      <c r="CK50" s="1066"/>
      <c r="CL50" s="1066"/>
      <c r="CM50" s="1066"/>
      <c r="CN50" s="1066" t="s">
        <v>535</v>
      </c>
      <c r="CO50" s="1066"/>
      <c r="CP50" s="1066"/>
      <c r="CQ50" s="1066"/>
      <c r="CR50" s="1066"/>
      <c r="CS50" s="1066"/>
      <c r="CT50" s="1066"/>
      <c r="CU50" s="1066"/>
      <c r="CV50" s="1066" t="s">
        <v>536</v>
      </c>
      <c r="CW50" s="1066"/>
      <c r="CX50" s="1066"/>
      <c r="CY50" s="1066"/>
      <c r="CZ50" s="1066"/>
      <c r="DA50" s="1066"/>
      <c r="DB50" s="1066"/>
      <c r="DC50" s="1066"/>
    </row>
    <row r="51" spans="1:109" ht="13.5" customHeight="1">
      <c r="B51" s="737"/>
      <c r="G51" s="1043"/>
      <c r="H51" s="1043"/>
      <c r="I51" s="1047"/>
      <c r="J51" s="1047"/>
      <c r="K51" s="1051"/>
      <c r="L51" s="1051"/>
      <c r="M51" s="1051"/>
      <c r="N51" s="1051"/>
      <c r="AM51" s="1045"/>
      <c r="AN51" s="1065" t="s">
        <v>553</v>
      </c>
      <c r="AO51" s="1065"/>
      <c r="AP51" s="1065"/>
      <c r="AQ51" s="1065"/>
      <c r="AR51" s="1065"/>
      <c r="AS51" s="1065"/>
      <c r="AT51" s="1065"/>
      <c r="AU51" s="1065"/>
      <c r="AV51" s="1065"/>
      <c r="AW51" s="1065"/>
      <c r="AX51" s="1065"/>
      <c r="AY51" s="1065"/>
      <c r="AZ51" s="1065"/>
      <c r="BA51" s="1065"/>
      <c r="BB51" s="1065" t="s">
        <v>311</v>
      </c>
      <c r="BC51" s="1065"/>
      <c r="BD51" s="1065"/>
      <c r="BE51" s="1065"/>
      <c r="BF51" s="1065"/>
      <c r="BG51" s="1065"/>
      <c r="BH51" s="1065"/>
      <c r="BI51" s="1065"/>
      <c r="BJ51" s="1065"/>
      <c r="BK51" s="1065"/>
      <c r="BL51" s="1065"/>
      <c r="BM51" s="1065"/>
      <c r="BN51" s="1065"/>
      <c r="BO51" s="1065"/>
      <c r="BP51" s="1070">
        <v>31.7</v>
      </c>
      <c r="BQ51" s="1070"/>
      <c r="BR51" s="1070"/>
      <c r="BS51" s="1070"/>
      <c r="BT51" s="1070"/>
      <c r="BU51" s="1070"/>
      <c r="BV51" s="1070"/>
      <c r="BW51" s="1070"/>
      <c r="BX51" s="1070">
        <v>17.3</v>
      </c>
      <c r="BY51" s="1070"/>
      <c r="BZ51" s="1070"/>
      <c r="CA51" s="1070"/>
      <c r="CB51" s="1070"/>
      <c r="CC51" s="1070"/>
      <c r="CD51" s="1070"/>
      <c r="CE51" s="1070"/>
      <c r="CF51" s="1070">
        <v>8.5</v>
      </c>
      <c r="CG51" s="1070"/>
      <c r="CH51" s="1070"/>
      <c r="CI51" s="1070"/>
      <c r="CJ51" s="1070"/>
      <c r="CK51" s="1070"/>
      <c r="CL51" s="1070"/>
      <c r="CM51" s="1070"/>
      <c r="CN51" s="1070">
        <v>11.2</v>
      </c>
      <c r="CO51" s="1070"/>
      <c r="CP51" s="1070"/>
      <c r="CQ51" s="1070"/>
      <c r="CR51" s="1070"/>
      <c r="CS51" s="1070"/>
      <c r="CT51" s="1070"/>
      <c r="CU51" s="1070"/>
      <c r="CV51" s="1070">
        <v>3.7</v>
      </c>
      <c r="CW51" s="1070"/>
      <c r="CX51" s="1070"/>
      <c r="CY51" s="1070"/>
      <c r="CZ51" s="1070"/>
      <c r="DA51" s="1070"/>
      <c r="DB51" s="1070"/>
      <c r="DC51" s="1070"/>
    </row>
    <row r="52" spans="1:109" ht="13.2">
      <c r="B52" s="737"/>
      <c r="G52" s="1043"/>
      <c r="H52" s="1043"/>
      <c r="I52" s="1047"/>
      <c r="J52" s="1047"/>
      <c r="K52" s="1051"/>
      <c r="L52" s="1051"/>
      <c r="M52" s="1051"/>
      <c r="N52" s="1051"/>
      <c r="AM52" s="1045"/>
      <c r="AN52" s="1065"/>
      <c r="AO52" s="1065"/>
      <c r="AP52" s="1065"/>
      <c r="AQ52" s="1065"/>
      <c r="AR52" s="1065"/>
      <c r="AS52" s="1065"/>
      <c r="AT52" s="1065"/>
      <c r="AU52" s="1065"/>
      <c r="AV52" s="1065"/>
      <c r="AW52" s="1065"/>
      <c r="AX52" s="1065"/>
      <c r="AY52" s="1065"/>
      <c r="AZ52" s="1065"/>
      <c r="BA52" s="1065"/>
      <c r="BB52" s="1065"/>
      <c r="BC52" s="1065"/>
      <c r="BD52" s="1065"/>
      <c r="BE52" s="1065"/>
      <c r="BF52" s="1065"/>
      <c r="BG52" s="1065"/>
      <c r="BH52" s="1065"/>
      <c r="BI52" s="1065"/>
      <c r="BJ52" s="1065"/>
      <c r="BK52" s="1065"/>
      <c r="BL52" s="1065"/>
      <c r="BM52" s="1065"/>
      <c r="BN52" s="1065"/>
      <c r="BO52" s="1065"/>
      <c r="BP52" s="1070"/>
      <c r="BQ52" s="1070"/>
      <c r="BR52" s="1070"/>
      <c r="BS52" s="1070"/>
      <c r="BT52" s="1070"/>
      <c r="BU52" s="1070"/>
      <c r="BV52" s="1070"/>
      <c r="BW52" s="1070"/>
      <c r="BX52" s="1070"/>
      <c r="BY52" s="1070"/>
      <c r="BZ52" s="1070"/>
      <c r="CA52" s="1070"/>
      <c r="CB52" s="1070"/>
      <c r="CC52" s="1070"/>
      <c r="CD52" s="1070"/>
      <c r="CE52" s="1070"/>
      <c r="CF52" s="1070"/>
      <c r="CG52" s="1070"/>
      <c r="CH52" s="1070"/>
      <c r="CI52" s="1070"/>
      <c r="CJ52" s="1070"/>
      <c r="CK52" s="1070"/>
      <c r="CL52" s="1070"/>
      <c r="CM52" s="1070"/>
      <c r="CN52" s="1070"/>
      <c r="CO52" s="1070"/>
      <c r="CP52" s="1070"/>
      <c r="CQ52" s="1070"/>
      <c r="CR52" s="1070"/>
      <c r="CS52" s="1070"/>
      <c r="CT52" s="1070"/>
      <c r="CU52" s="1070"/>
      <c r="CV52" s="1070"/>
      <c r="CW52" s="1070"/>
      <c r="CX52" s="1070"/>
      <c r="CY52" s="1070"/>
      <c r="CZ52" s="1070"/>
      <c r="DA52" s="1070"/>
      <c r="DB52" s="1070"/>
      <c r="DC52" s="1070"/>
    </row>
    <row r="53" spans="1:109" ht="13.2">
      <c r="A53" s="1032"/>
      <c r="B53" s="737"/>
      <c r="G53" s="1043"/>
      <c r="H53" s="1043"/>
      <c r="I53" s="1042"/>
      <c r="J53" s="1042"/>
      <c r="K53" s="1051"/>
      <c r="L53" s="1051"/>
      <c r="M53" s="1051"/>
      <c r="N53" s="1051"/>
      <c r="AM53" s="1045"/>
      <c r="AN53" s="1065"/>
      <c r="AO53" s="1065"/>
      <c r="AP53" s="1065"/>
      <c r="AQ53" s="1065"/>
      <c r="AR53" s="1065"/>
      <c r="AS53" s="1065"/>
      <c r="AT53" s="1065"/>
      <c r="AU53" s="1065"/>
      <c r="AV53" s="1065"/>
      <c r="AW53" s="1065"/>
      <c r="AX53" s="1065"/>
      <c r="AY53" s="1065"/>
      <c r="AZ53" s="1065"/>
      <c r="BA53" s="1065"/>
      <c r="BB53" s="1065" t="s">
        <v>554</v>
      </c>
      <c r="BC53" s="1065"/>
      <c r="BD53" s="1065"/>
      <c r="BE53" s="1065"/>
      <c r="BF53" s="1065"/>
      <c r="BG53" s="1065"/>
      <c r="BH53" s="1065"/>
      <c r="BI53" s="1065"/>
      <c r="BJ53" s="1065"/>
      <c r="BK53" s="1065"/>
      <c r="BL53" s="1065"/>
      <c r="BM53" s="1065"/>
      <c r="BN53" s="1065"/>
      <c r="BO53" s="1065"/>
      <c r="BP53" s="1070">
        <v>55.2</v>
      </c>
      <c r="BQ53" s="1070"/>
      <c r="BR53" s="1070"/>
      <c r="BS53" s="1070"/>
      <c r="BT53" s="1070"/>
      <c r="BU53" s="1070"/>
      <c r="BV53" s="1070"/>
      <c r="BW53" s="1070"/>
      <c r="BX53" s="1070">
        <v>54.9</v>
      </c>
      <c r="BY53" s="1070"/>
      <c r="BZ53" s="1070"/>
      <c r="CA53" s="1070"/>
      <c r="CB53" s="1070"/>
      <c r="CC53" s="1070"/>
      <c r="CD53" s="1070"/>
      <c r="CE53" s="1070"/>
      <c r="CF53" s="1070">
        <v>56.3</v>
      </c>
      <c r="CG53" s="1070"/>
      <c r="CH53" s="1070"/>
      <c r="CI53" s="1070"/>
      <c r="CJ53" s="1070"/>
      <c r="CK53" s="1070"/>
      <c r="CL53" s="1070"/>
      <c r="CM53" s="1070"/>
      <c r="CN53" s="1070">
        <v>57.6</v>
      </c>
      <c r="CO53" s="1070"/>
      <c r="CP53" s="1070"/>
      <c r="CQ53" s="1070"/>
      <c r="CR53" s="1070"/>
      <c r="CS53" s="1070"/>
      <c r="CT53" s="1070"/>
      <c r="CU53" s="1070"/>
      <c r="CV53" s="1070">
        <v>59.3</v>
      </c>
      <c r="CW53" s="1070"/>
      <c r="CX53" s="1070"/>
      <c r="CY53" s="1070"/>
      <c r="CZ53" s="1070"/>
      <c r="DA53" s="1070"/>
      <c r="DB53" s="1070"/>
      <c r="DC53" s="1070"/>
    </row>
    <row r="54" spans="1:109" ht="13.2">
      <c r="A54" s="1032"/>
      <c r="B54" s="737"/>
      <c r="G54" s="1043"/>
      <c r="H54" s="1043"/>
      <c r="I54" s="1042"/>
      <c r="J54" s="1042"/>
      <c r="K54" s="1051"/>
      <c r="L54" s="1051"/>
      <c r="M54" s="1051"/>
      <c r="N54" s="1051"/>
      <c r="AM54" s="1045"/>
      <c r="AN54" s="1065"/>
      <c r="AO54" s="1065"/>
      <c r="AP54" s="1065"/>
      <c r="AQ54" s="1065"/>
      <c r="AR54" s="1065"/>
      <c r="AS54" s="1065"/>
      <c r="AT54" s="1065"/>
      <c r="AU54" s="1065"/>
      <c r="AV54" s="1065"/>
      <c r="AW54" s="1065"/>
      <c r="AX54" s="1065"/>
      <c r="AY54" s="1065"/>
      <c r="AZ54" s="1065"/>
      <c r="BA54" s="1065"/>
      <c r="BB54" s="1065"/>
      <c r="BC54" s="1065"/>
      <c r="BD54" s="1065"/>
      <c r="BE54" s="1065"/>
      <c r="BF54" s="1065"/>
      <c r="BG54" s="1065"/>
      <c r="BH54" s="1065"/>
      <c r="BI54" s="1065"/>
      <c r="BJ54" s="1065"/>
      <c r="BK54" s="1065"/>
      <c r="BL54" s="1065"/>
      <c r="BM54" s="1065"/>
      <c r="BN54" s="1065"/>
      <c r="BO54" s="1065"/>
      <c r="BP54" s="1070"/>
      <c r="BQ54" s="1070"/>
      <c r="BR54" s="1070"/>
      <c r="BS54" s="1070"/>
      <c r="BT54" s="1070"/>
      <c r="BU54" s="1070"/>
      <c r="BV54" s="1070"/>
      <c r="BW54" s="1070"/>
      <c r="BX54" s="1070"/>
      <c r="BY54" s="1070"/>
      <c r="BZ54" s="1070"/>
      <c r="CA54" s="1070"/>
      <c r="CB54" s="1070"/>
      <c r="CC54" s="1070"/>
      <c r="CD54" s="1070"/>
      <c r="CE54" s="1070"/>
      <c r="CF54" s="1070"/>
      <c r="CG54" s="1070"/>
      <c r="CH54" s="1070"/>
      <c r="CI54" s="1070"/>
      <c r="CJ54" s="1070"/>
      <c r="CK54" s="1070"/>
      <c r="CL54" s="1070"/>
      <c r="CM54" s="1070"/>
      <c r="CN54" s="1070"/>
      <c r="CO54" s="1070"/>
      <c r="CP54" s="1070"/>
      <c r="CQ54" s="1070"/>
      <c r="CR54" s="1070"/>
      <c r="CS54" s="1070"/>
      <c r="CT54" s="1070"/>
      <c r="CU54" s="1070"/>
      <c r="CV54" s="1070"/>
      <c r="CW54" s="1070"/>
      <c r="CX54" s="1070"/>
      <c r="CY54" s="1070"/>
      <c r="CZ54" s="1070"/>
      <c r="DA54" s="1070"/>
      <c r="DB54" s="1070"/>
      <c r="DC54" s="1070"/>
    </row>
    <row r="55" spans="1:109" ht="13.2">
      <c r="A55" s="1032"/>
      <c r="B55" s="737"/>
      <c r="G55" s="1042"/>
      <c r="H55" s="1042"/>
      <c r="I55" s="1042"/>
      <c r="J55" s="1042"/>
      <c r="K55" s="1051"/>
      <c r="L55" s="1051"/>
      <c r="M55" s="1051"/>
      <c r="N55" s="1051"/>
      <c r="AN55" s="1066" t="s">
        <v>63</v>
      </c>
      <c r="AO55" s="1066"/>
      <c r="AP55" s="1066"/>
      <c r="AQ55" s="1066"/>
      <c r="AR55" s="1066"/>
      <c r="AS55" s="1066"/>
      <c r="AT55" s="1066"/>
      <c r="AU55" s="1066"/>
      <c r="AV55" s="1066"/>
      <c r="AW55" s="1066"/>
      <c r="AX55" s="1066"/>
      <c r="AY55" s="1066"/>
      <c r="AZ55" s="1066"/>
      <c r="BA55" s="1066"/>
      <c r="BB55" s="1065" t="s">
        <v>311</v>
      </c>
      <c r="BC55" s="1065"/>
      <c r="BD55" s="1065"/>
      <c r="BE55" s="1065"/>
      <c r="BF55" s="1065"/>
      <c r="BG55" s="1065"/>
      <c r="BH55" s="1065"/>
      <c r="BI55" s="1065"/>
      <c r="BJ55" s="1065"/>
      <c r="BK55" s="1065"/>
      <c r="BL55" s="1065"/>
      <c r="BM55" s="1065"/>
      <c r="BN55" s="1065"/>
      <c r="BO55" s="1065"/>
      <c r="BP55" s="1070">
        <v>30</v>
      </c>
      <c r="BQ55" s="1070"/>
      <c r="BR55" s="1070"/>
      <c r="BS55" s="1070"/>
      <c r="BT55" s="1070"/>
      <c r="BU55" s="1070"/>
      <c r="BV55" s="1070"/>
      <c r="BW55" s="1070"/>
      <c r="BX55" s="1070">
        <v>23.1</v>
      </c>
      <c r="BY55" s="1070"/>
      <c r="BZ55" s="1070"/>
      <c r="CA55" s="1070"/>
      <c r="CB55" s="1070"/>
      <c r="CC55" s="1070"/>
      <c r="CD55" s="1070"/>
      <c r="CE55" s="1070"/>
      <c r="CF55" s="1070">
        <v>19</v>
      </c>
      <c r="CG55" s="1070"/>
      <c r="CH55" s="1070"/>
      <c r="CI55" s="1070"/>
      <c r="CJ55" s="1070"/>
      <c r="CK55" s="1070"/>
      <c r="CL55" s="1070"/>
      <c r="CM55" s="1070"/>
      <c r="CN55" s="1070">
        <v>18</v>
      </c>
      <c r="CO55" s="1070"/>
      <c r="CP55" s="1070"/>
      <c r="CQ55" s="1070"/>
      <c r="CR55" s="1070"/>
      <c r="CS55" s="1070"/>
      <c r="CT55" s="1070"/>
      <c r="CU55" s="1070"/>
      <c r="CV55" s="1070">
        <v>13.1</v>
      </c>
      <c r="CW55" s="1070"/>
      <c r="CX55" s="1070"/>
      <c r="CY55" s="1070"/>
      <c r="CZ55" s="1070"/>
      <c r="DA55" s="1070"/>
      <c r="DB55" s="1070"/>
      <c r="DC55" s="1070"/>
    </row>
    <row r="56" spans="1:109" ht="13.2">
      <c r="A56" s="1032"/>
      <c r="B56" s="737"/>
      <c r="G56" s="1042"/>
      <c r="H56" s="1042"/>
      <c r="I56" s="1042"/>
      <c r="J56" s="1042"/>
      <c r="K56" s="1051"/>
      <c r="L56" s="1051"/>
      <c r="M56" s="1051"/>
      <c r="N56" s="1051"/>
      <c r="AN56" s="1066"/>
      <c r="AO56" s="1066"/>
      <c r="AP56" s="1066"/>
      <c r="AQ56" s="1066"/>
      <c r="AR56" s="1066"/>
      <c r="AS56" s="1066"/>
      <c r="AT56" s="1066"/>
      <c r="AU56" s="1066"/>
      <c r="AV56" s="1066"/>
      <c r="AW56" s="1066"/>
      <c r="AX56" s="1066"/>
      <c r="AY56" s="1066"/>
      <c r="AZ56" s="1066"/>
      <c r="BA56" s="1066"/>
      <c r="BB56" s="1065"/>
      <c r="BC56" s="1065"/>
      <c r="BD56" s="1065"/>
      <c r="BE56" s="1065"/>
      <c r="BF56" s="1065"/>
      <c r="BG56" s="1065"/>
      <c r="BH56" s="1065"/>
      <c r="BI56" s="1065"/>
      <c r="BJ56" s="1065"/>
      <c r="BK56" s="1065"/>
      <c r="BL56" s="1065"/>
      <c r="BM56" s="1065"/>
      <c r="BN56" s="1065"/>
      <c r="BO56" s="1065"/>
      <c r="BP56" s="1070"/>
      <c r="BQ56" s="1070"/>
      <c r="BR56" s="1070"/>
      <c r="BS56" s="1070"/>
      <c r="BT56" s="1070"/>
      <c r="BU56" s="1070"/>
      <c r="BV56" s="1070"/>
      <c r="BW56" s="1070"/>
      <c r="BX56" s="1070"/>
      <c r="BY56" s="1070"/>
      <c r="BZ56" s="1070"/>
      <c r="CA56" s="1070"/>
      <c r="CB56" s="1070"/>
      <c r="CC56" s="1070"/>
      <c r="CD56" s="1070"/>
      <c r="CE56" s="1070"/>
      <c r="CF56" s="1070"/>
      <c r="CG56" s="1070"/>
      <c r="CH56" s="1070"/>
      <c r="CI56" s="1070"/>
      <c r="CJ56" s="1070"/>
      <c r="CK56" s="1070"/>
      <c r="CL56" s="1070"/>
      <c r="CM56" s="1070"/>
      <c r="CN56" s="1070"/>
      <c r="CO56" s="1070"/>
      <c r="CP56" s="1070"/>
      <c r="CQ56" s="1070"/>
      <c r="CR56" s="1070"/>
      <c r="CS56" s="1070"/>
      <c r="CT56" s="1070"/>
      <c r="CU56" s="1070"/>
      <c r="CV56" s="1070"/>
      <c r="CW56" s="1070"/>
      <c r="CX56" s="1070"/>
      <c r="CY56" s="1070"/>
      <c r="CZ56" s="1070"/>
      <c r="DA56" s="1070"/>
      <c r="DB56" s="1070"/>
      <c r="DC56" s="1070"/>
    </row>
    <row r="57" spans="1:109" s="1032" customFormat="1" ht="13.2">
      <c r="B57" s="1038"/>
      <c r="G57" s="1042"/>
      <c r="H57" s="1042"/>
      <c r="I57" s="1048"/>
      <c r="J57" s="1048"/>
      <c r="K57" s="1051"/>
      <c r="L57" s="1051"/>
      <c r="M57" s="1051"/>
      <c r="N57" s="1051"/>
      <c r="AM57" s="373"/>
      <c r="AN57" s="1066"/>
      <c r="AO57" s="1066"/>
      <c r="AP57" s="1066"/>
      <c r="AQ57" s="1066"/>
      <c r="AR57" s="1066"/>
      <c r="AS57" s="1066"/>
      <c r="AT57" s="1066"/>
      <c r="AU57" s="1066"/>
      <c r="AV57" s="1066"/>
      <c r="AW57" s="1066"/>
      <c r="AX57" s="1066"/>
      <c r="AY57" s="1066"/>
      <c r="AZ57" s="1066"/>
      <c r="BA57" s="1066"/>
      <c r="BB57" s="1065" t="s">
        <v>554</v>
      </c>
      <c r="BC57" s="1065"/>
      <c r="BD57" s="1065"/>
      <c r="BE57" s="1065"/>
      <c r="BF57" s="1065"/>
      <c r="BG57" s="1065"/>
      <c r="BH57" s="1065"/>
      <c r="BI57" s="1065"/>
      <c r="BJ57" s="1065"/>
      <c r="BK57" s="1065"/>
      <c r="BL57" s="1065"/>
      <c r="BM57" s="1065"/>
      <c r="BN57" s="1065"/>
      <c r="BO57" s="1065"/>
      <c r="BP57" s="1070">
        <v>58.3</v>
      </c>
      <c r="BQ57" s="1070"/>
      <c r="BR57" s="1070"/>
      <c r="BS57" s="1070"/>
      <c r="BT57" s="1070"/>
      <c r="BU57" s="1070"/>
      <c r="BV57" s="1070"/>
      <c r="BW57" s="1070"/>
      <c r="BX57" s="1070">
        <v>60.4</v>
      </c>
      <c r="BY57" s="1070"/>
      <c r="BZ57" s="1070"/>
      <c r="CA57" s="1070"/>
      <c r="CB57" s="1070"/>
      <c r="CC57" s="1070"/>
      <c r="CD57" s="1070"/>
      <c r="CE57" s="1070"/>
      <c r="CF57" s="1070">
        <v>60.9</v>
      </c>
      <c r="CG57" s="1070"/>
      <c r="CH57" s="1070"/>
      <c r="CI57" s="1070"/>
      <c r="CJ57" s="1070"/>
      <c r="CK57" s="1070"/>
      <c r="CL57" s="1070"/>
      <c r="CM57" s="1070"/>
      <c r="CN57" s="1070">
        <v>61.9</v>
      </c>
      <c r="CO57" s="1070"/>
      <c r="CP57" s="1070"/>
      <c r="CQ57" s="1070"/>
      <c r="CR57" s="1070"/>
      <c r="CS57" s="1070"/>
      <c r="CT57" s="1070"/>
      <c r="CU57" s="1070"/>
      <c r="CV57" s="1070">
        <v>62.5</v>
      </c>
      <c r="CW57" s="1070"/>
      <c r="CX57" s="1070"/>
      <c r="CY57" s="1070"/>
      <c r="CZ57" s="1070"/>
      <c r="DA57" s="1070"/>
      <c r="DB57" s="1070"/>
      <c r="DC57" s="1070"/>
      <c r="DD57" s="1075"/>
      <c r="DE57" s="1038"/>
    </row>
    <row r="58" spans="1:109" s="1032" customFormat="1" ht="13.2">
      <c r="A58" s="373"/>
      <c r="B58" s="1038"/>
      <c r="G58" s="1042"/>
      <c r="H58" s="1042"/>
      <c r="I58" s="1048"/>
      <c r="J58" s="1048"/>
      <c r="K58" s="1051"/>
      <c r="L58" s="1051"/>
      <c r="M58" s="1051"/>
      <c r="N58" s="1051"/>
      <c r="AM58" s="373"/>
      <c r="AN58" s="1066"/>
      <c r="AO58" s="1066"/>
      <c r="AP58" s="1066"/>
      <c r="AQ58" s="1066"/>
      <c r="AR58" s="1066"/>
      <c r="AS58" s="1066"/>
      <c r="AT58" s="1066"/>
      <c r="AU58" s="1066"/>
      <c r="AV58" s="1066"/>
      <c r="AW58" s="1066"/>
      <c r="AX58" s="1066"/>
      <c r="AY58" s="1066"/>
      <c r="AZ58" s="1066"/>
      <c r="BA58" s="1066"/>
      <c r="BB58" s="1065"/>
      <c r="BC58" s="1065"/>
      <c r="BD58" s="1065"/>
      <c r="BE58" s="1065"/>
      <c r="BF58" s="1065"/>
      <c r="BG58" s="1065"/>
      <c r="BH58" s="1065"/>
      <c r="BI58" s="1065"/>
      <c r="BJ58" s="1065"/>
      <c r="BK58" s="1065"/>
      <c r="BL58" s="1065"/>
      <c r="BM58" s="1065"/>
      <c r="BN58" s="1065"/>
      <c r="BO58" s="1065"/>
      <c r="BP58" s="1070"/>
      <c r="BQ58" s="1070"/>
      <c r="BR58" s="1070"/>
      <c r="BS58" s="1070"/>
      <c r="BT58" s="1070"/>
      <c r="BU58" s="1070"/>
      <c r="BV58" s="1070"/>
      <c r="BW58" s="1070"/>
      <c r="BX58" s="1070"/>
      <c r="BY58" s="1070"/>
      <c r="BZ58" s="1070"/>
      <c r="CA58" s="1070"/>
      <c r="CB58" s="1070"/>
      <c r="CC58" s="1070"/>
      <c r="CD58" s="1070"/>
      <c r="CE58" s="1070"/>
      <c r="CF58" s="1070"/>
      <c r="CG58" s="1070"/>
      <c r="CH58" s="1070"/>
      <c r="CI58" s="1070"/>
      <c r="CJ58" s="1070"/>
      <c r="CK58" s="1070"/>
      <c r="CL58" s="1070"/>
      <c r="CM58" s="1070"/>
      <c r="CN58" s="1070"/>
      <c r="CO58" s="1070"/>
      <c r="CP58" s="1070"/>
      <c r="CQ58" s="1070"/>
      <c r="CR58" s="1070"/>
      <c r="CS58" s="1070"/>
      <c r="CT58" s="1070"/>
      <c r="CU58" s="1070"/>
      <c r="CV58" s="1070"/>
      <c r="CW58" s="1070"/>
      <c r="CX58" s="1070"/>
      <c r="CY58" s="1070"/>
      <c r="CZ58" s="1070"/>
      <c r="DA58" s="1070"/>
      <c r="DB58" s="1070"/>
      <c r="DC58" s="1070"/>
      <c r="DD58" s="1075"/>
      <c r="DE58" s="1038"/>
    </row>
    <row r="59" spans="1:109" s="1032" customFormat="1" ht="13.2">
      <c r="A59" s="373"/>
      <c r="B59" s="1038"/>
      <c r="K59" s="1052"/>
      <c r="L59" s="1052"/>
      <c r="M59" s="1052"/>
      <c r="N59" s="1052"/>
      <c r="AQ59" s="1052"/>
      <c r="AR59" s="1052"/>
      <c r="AS59" s="1052"/>
      <c r="AT59" s="1052"/>
      <c r="BC59" s="1052"/>
      <c r="BD59" s="1052"/>
      <c r="BE59" s="1052"/>
      <c r="BF59" s="1052"/>
      <c r="BO59" s="1052"/>
      <c r="BP59" s="1052"/>
      <c r="BQ59" s="1052"/>
      <c r="BR59" s="1052"/>
      <c r="CA59" s="1052"/>
      <c r="CB59" s="1052"/>
      <c r="CC59" s="1052"/>
      <c r="CD59" s="1052"/>
      <c r="CM59" s="1052"/>
      <c r="CN59" s="1052"/>
      <c r="CO59" s="1052"/>
      <c r="CP59" s="1052"/>
      <c r="CY59" s="1052"/>
      <c r="CZ59" s="1052"/>
      <c r="DA59" s="1052"/>
      <c r="DB59" s="1052"/>
      <c r="DC59" s="1052"/>
      <c r="DD59" s="1075"/>
      <c r="DE59" s="1038"/>
    </row>
    <row r="60" spans="1:109" s="1032" customFormat="1" ht="13.2">
      <c r="A60" s="373"/>
      <c r="B60" s="1038"/>
      <c r="K60" s="1052"/>
      <c r="L60" s="1052"/>
      <c r="M60" s="1052"/>
      <c r="N60" s="1052"/>
      <c r="AQ60" s="1052"/>
      <c r="AR60" s="1052"/>
      <c r="AS60" s="1052"/>
      <c r="AT60" s="1052"/>
      <c r="BC60" s="1052"/>
      <c r="BD60" s="1052"/>
      <c r="BE60" s="1052"/>
      <c r="BF60" s="1052"/>
      <c r="BO60" s="1052"/>
      <c r="BP60" s="1052"/>
      <c r="BQ60" s="1052"/>
      <c r="BR60" s="1052"/>
      <c r="CA60" s="1052"/>
      <c r="CB60" s="1052"/>
      <c r="CC60" s="1052"/>
      <c r="CD60" s="1052"/>
      <c r="CM60" s="1052"/>
      <c r="CN60" s="1052"/>
      <c r="CO60" s="1052"/>
      <c r="CP60" s="1052"/>
      <c r="CY60" s="1052"/>
      <c r="CZ60" s="1052"/>
      <c r="DA60" s="1052"/>
      <c r="DB60" s="1052"/>
      <c r="DC60" s="1052"/>
      <c r="DD60" s="1075"/>
      <c r="DE60" s="1038"/>
    </row>
    <row r="61" spans="1:109" s="1032" customFormat="1" ht="13.2">
      <c r="A61" s="373"/>
      <c r="B61" s="1039"/>
      <c r="C61" s="1040"/>
      <c r="D61" s="1040"/>
      <c r="E61" s="1040"/>
      <c r="F61" s="1040"/>
      <c r="G61" s="1040"/>
      <c r="H61" s="1040"/>
      <c r="I61" s="1040"/>
      <c r="J61" s="1040"/>
      <c r="K61" s="1040"/>
      <c r="L61" s="1040"/>
      <c r="M61" s="1058"/>
      <c r="N61" s="1058"/>
      <c r="O61" s="1040"/>
      <c r="P61" s="1040"/>
      <c r="Q61" s="1040"/>
      <c r="R61" s="1040"/>
      <c r="S61" s="1040"/>
      <c r="T61" s="1040"/>
      <c r="U61" s="1040"/>
      <c r="V61" s="1040"/>
      <c r="W61" s="1040"/>
      <c r="X61" s="1040"/>
      <c r="Y61" s="1040"/>
      <c r="Z61" s="1040"/>
      <c r="AA61" s="1040"/>
      <c r="AB61" s="1040"/>
      <c r="AC61" s="1040"/>
      <c r="AD61" s="1040"/>
      <c r="AE61" s="1040"/>
      <c r="AF61" s="1040"/>
      <c r="AG61" s="1040"/>
      <c r="AH61" s="1040"/>
      <c r="AI61" s="1040"/>
      <c r="AJ61" s="1040"/>
      <c r="AK61" s="1040"/>
      <c r="AL61" s="1040"/>
      <c r="AM61" s="1040"/>
      <c r="AN61" s="1040"/>
      <c r="AO61" s="1040"/>
      <c r="AP61" s="1040"/>
      <c r="AQ61" s="1040"/>
      <c r="AR61" s="1040"/>
      <c r="AS61" s="1058"/>
      <c r="AT61" s="1058"/>
      <c r="AU61" s="1040"/>
      <c r="AV61" s="1040"/>
      <c r="AW61" s="1040"/>
      <c r="AX61" s="1040"/>
      <c r="AY61" s="1040"/>
      <c r="AZ61" s="1040"/>
      <c r="BA61" s="1040"/>
      <c r="BB61" s="1040"/>
      <c r="BC61" s="1040"/>
      <c r="BD61" s="1040"/>
      <c r="BE61" s="1058"/>
      <c r="BF61" s="1058"/>
      <c r="BG61" s="1040"/>
      <c r="BH61" s="1040"/>
      <c r="BI61" s="1040"/>
      <c r="BJ61" s="1040"/>
      <c r="BK61" s="1040"/>
      <c r="BL61" s="1040"/>
      <c r="BM61" s="1040"/>
      <c r="BN61" s="1040"/>
      <c r="BO61" s="1040"/>
      <c r="BP61" s="1040"/>
      <c r="BQ61" s="1058"/>
      <c r="BR61" s="1058"/>
      <c r="BS61" s="1040"/>
      <c r="BT61" s="1040"/>
      <c r="BU61" s="1040"/>
      <c r="BV61" s="1040"/>
      <c r="BW61" s="1040"/>
      <c r="BX61" s="1040"/>
      <c r="BY61" s="1040"/>
      <c r="BZ61" s="1040"/>
      <c r="CA61" s="1040"/>
      <c r="CB61" s="1040"/>
      <c r="CC61" s="1058"/>
      <c r="CD61" s="1058"/>
      <c r="CE61" s="1040"/>
      <c r="CF61" s="1040"/>
      <c r="CG61" s="1040"/>
      <c r="CH61" s="1040"/>
      <c r="CI61" s="1040"/>
      <c r="CJ61" s="1040"/>
      <c r="CK61" s="1040"/>
      <c r="CL61" s="1040"/>
      <c r="CM61" s="1040"/>
      <c r="CN61" s="1040"/>
      <c r="CO61" s="1058"/>
      <c r="CP61" s="1058"/>
      <c r="CQ61" s="1040"/>
      <c r="CR61" s="1040"/>
      <c r="CS61" s="1040"/>
      <c r="CT61" s="1040"/>
      <c r="CU61" s="1040"/>
      <c r="CV61" s="1040"/>
      <c r="CW61" s="1040"/>
      <c r="CX61" s="1040"/>
      <c r="CY61" s="1040"/>
      <c r="CZ61" s="1040"/>
      <c r="DA61" s="1058"/>
      <c r="DB61" s="1058"/>
      <c r="DC61" s="1058"/>
      <c r="DD61" s="1076"/>
      <c r="DE61" s="1038"/>
    </row>
    <row r="62" spans="1:109" ht="13.2">
      <c r="B62" s="1037"/>
      <c r="C62" s="1037"/>
      <c r="D62" s="1037"/>
      <c r="E62" s="1037"/>
      <c r="F62" s="1037"/>
      <c r="G62" s="1037"/>
      <c r="H62" s="1037"/>
      <c r="I62" s="1037"/>
      <c r="J62" s="1037"/>
      <c r="K62" s="1037"/>
      <c r="L62" s="1037"/>
      <c r="M62" s="1037"/>
      <c r="N62" s="1037"/>
      <c r="O62" s="1037"/>
      <c r="P62" s="1037"/>
      <c r="Q62" s="1037"/>
      <c r="R62" s="1037"/>
      <c r="S62" s="1037"/>
      <c r="T62" s="1037"/>
      <c r="U62" s="1037"/>
      <c r="V62" s="1037"/>
      <c r="W62" s="1037"/>
      <c r="X62" s="1037"/>
      <c r="Y62" s="1037"/>
      <c r="Z62" s="1037"/>
      <c r="AA62" s="1037"/>
      <c r="AB62" s="1037"/>
      <c r="AC62" s="1037"/>
      <c r="AD62" s="1037"/>
      <c r="AE62" s="1037"/>
      <c r="AF62" s="1037"/>
      <c r="AG62" s="1037"/>
      <c r="AH62" s="1037"/>
      <c r="AI62" s="1037"/>
      <c r="AJ62" s="1037"/>
      <c r="AK62" s="1037"/>
      <c r="AL62" s="1037"/>
      <c r="AM62" s="1037"/>
      <c r="AN62" s="1037"/>
      <c r="AO62" s="1037"/>
      <c r="AP62" s="1037"/>
      <c r="AQ62" s="1037"/>
      <c r="AR62" s="1037"/>
      <c r="AS62" s="1037"/>
      <c r="AT62" s="1037"/>
      <c r="AU62" s="1037"/>
      <c r="AV62" s="1037"/>
      <c r="AW62" s="1037"/>
      <c r="AX62" s="1037"/>
      <c r="AY62" s="1037"/>
      <c r="AZ62" s="1037"/>
      <c r="BA62" s="1037"/>
      <c r="BB62" s="1037"/>
      <c r="BC62" s="1037"/>
      <c r="BD62" s="1037"/>
      <c r="BE62" s="1037"/>
      <c r="BF62" s="1037"/>
      <c r="BG62" s="1037"/>
      <c r="BH62" s="1037"/>
      <c r="BI62" s="1037"/>
      <c r="BJ62" s="1037"/>
      <c r="BK62" s="1037"/>
      <c r="BL62" s="1037"/>
      <c r="BM62" s="1037"/>
      <c r="BN62" s="1037"/>
      <c r="BO62" s="1037"/>
      <c r="BP62" s="1037"/>
      <c r="BQ62" s="1037"/>
      <c r="BR62" s="1037"/>
      <c r="BS62" s="1037"/>
      <c r="BT62" s="1037"/>
      <c r="BU62" s="1037"/>
      <c r="BV62" s="1037"/>
      <c r="BW62" s="1037"/>
      <c r="BX62" s="1037"/>
      <c r="BY62" s="1037"/>
      <c r="BZ62" s="1037"/>
      <c r="CA62" s="1037"/>
      <c r="CB62" s="1037"/>
      <c r="CC62" s="1037"/>
      <c r="CD62" s="1037"/>
      <c r="CE62" s="1037"/>
      <c r="CF62" s="1037"/>
      <c r="CG62" s="1037"/>
      <c r="CH62" s="1037"/>
      <c r="CI62" s="1037"/>
      <c r="CJ62" s="1037"/>
      <c r="CK62" s="1037"/>
      <c r="CL62" s="1037"/>
      <c r="CM62" s="1037"/>
      <c r="CN62" s="1037"/>
      <c r="CO62" s="1037"/>
      <c r="CP62" s="1037"/>
      <c r="CQ62" s="1037"/>
      <c r="CR62" s="1037"/>
      <c r="CS62" s="1037"/>
      <c r="CT62" s="1037"/>
      <c r="CU62" s="1037"/>
      <c r="CV62" s="1037"/>
      <c r="CW62" s="1037"/>
      <c r="CX62" s="1037"/>
      <c r="CY62" s="1037"/>
      <c r="CZ62" s="1037"/>
      <c r="DA62" s="1037"/>
      <c r="DB62" s="1037"/>
      <c r="DC62" s="1037"/>
      <c r="DD62" s="1037"/>
      <c r="DE62" s="748"/>
    </row>
    <row r="63" spans="1:109" ht="16.2">
      <c r="B63" s="746" t="s">
        <v>334</v>
      </c>
    </row>
    <row r="64" spans="1:109" ht="13.2">
      <c r="B64" s="737"/>
      <c r="G64" s="1041"/>
      <c r="I64" s="373"/>
      <c r="J64" s="373"/>
      <c r="K64" s="373"/>
      <c r="L64" s="373"/>
      <c r="M64" s="373"/>
      <c r="N64" s="1060"/>
      <c r="AM64" s="1041"/>
      <c r="AN64" s="1041" t="s">
        <v>552</v>
      </c>
      <c r="AP64" s="1032"/>
      <c r="AQ64" s="1032"/>
      <c r="AR64" s="1032"/>
      <c r="AY64" s="1041"/>
      <c r="BA64" s="1032"/>
      <c r="BB64" s="1032"/>
      <c r="BC64" s="1032"/>
      <c r="BK64" s="1041"/>
      <c r="BM64" s="1032"/>
      <c r="BN64" s="1032"/>
      <c r="BO64" s="1032"/>
      <c r="BW64" s="1041"/>
      <c r="BY64" s="1032"/>
      <c r="BZ64" s="1032"/>
      <c r="CA64" s="1032"/>
      <c r="CI64" s="1041"/>
      <c r="CK64" s="1032"/>
      <c r="CL64" s="1032"/>
      <c r="CM64" s="1032"/>
      <c r="CU64" s="1041"/>
      <c r="CW64" s="1032"/>
      <c r="CX64" s="1032"/>
      <c r="CY64" s="1032"/>
    </row>
    <row r="65" spans="2:107" ht="13.2">
      <c r="B65" s="737"/>
      <c r="AN65" s="1061" t="s">
        <v>555</v>
      </c>
      <c r="AO65" s="1067"/>
      <c r="AP65" s="1067"/>
      <c r="AQ65" s="1067"/>
      <c r="AR65" s="1067"/>
      <c r="AS65" s="1067"/>
      <c r="AT65" s="1067"/>
      <c r="AU65" s="1067"/>
      <c r="AV65" s="1067"/>
      <c r="AW65" s="1067"/>
      <c r="AX65" s="1067"/>
      <c r="AY65" s="1067"/>
      <c r="AZ65" s="1067"/>
      <c r="BA65" s="1067"/>
      <c r="BB65" s="1067"/>
      <c r="BC65" s="1067"/>
      <c r="BD65" s="1067"/>
      <c r="BE65" s="1067"/>
      <c r="BF65" s="1067"/>
      <c r="BG65" s="1067"/>
      <c r="BH65" s="1067"/>
      <c r="BI65" s="1067"/>
      <c r="BJ65" s="1067"/>
      <c r="BK65" s="1067"/>
      <c r="BL65" s="1067"/>
      <c r="BM65" s="1067"/>
      <c r="BN65" s="1067"/>
      <c r="BO65" s="1067"/>
      <c r="BP65" s="1067"/>
      <c r="BQ65" s="1067"/>
      <c r="BR65" s="1067"/>
      <c r="BS65" s="1067"/>
      <c r="BT65" s="1067"/>
      <c r="BU65" s="1067"/>
      <c r="BV65" s="1067"/>
      <c r="BW65" s="1067"/>
      <c r="BX65" s="1067"/>
      <c r="BY65" s="1067"/>
      <c r="BZ65" s="1067"/>
      <c r="CA65" s="1067"/>
      <c r="CB65" s="1067"/>
      <c r="CC65" s="1067"/>
      <c r="CD65" s="1067"/>
      <c r="CE65" s="1067"/>
      <c r="CF65" s="1067"/>
      <c r="CG65" s="1067"/>
      <c r="CH65" s="1067"/>
      <c r="CI65" s="1067"/>
      <c r="CJ65" s="1067"/>
      <c r="CK65" s="1067"/>
      <c r="CL65" s="1067"/>
      <c r="CM65" s="1067"/>
      <c r="CN65" s="1067"/>
      <c r="CO65" s="1067"/>
      <c r="CP65" s="1067"/>
      <c r="CQ65" s="1067"/>
      <c r="CR65" s="1067"/>
      <c r="CS65" s="1067"/>
      <c r="CT65" s="1067"/>
      <c r="CU65" s="1067"/>
      <c r="CV65" s="1067"/>
      <c r="CW65" s="1067"/>
      <c r="CX65" s="1067"/>
      <c r="CY65" s="1067"/>
      <c r="CZ65" s="1067"/>
      <c r="DA65" s="1067"/>
      <c r="DB65" s="1067"/>
      <c r="DC65" s="1071"/>
    </row>
    <row r="66" spans="2:107" ht="13.2">
      <c r="B66" s="737"/>
      <c r="AN66" s="1062"/>
      <c r="AO66" s="1068"/>
      <c r="AP66" s="1068"/>
      <c r="AQ66" s="1068"/>
      <c r="AR66" s="1068"/>
      <c r="AS66" s="1068"/>
      <c r="AT66" s="1068"/>
      <c r="AU66" s="1068"/>
      <c r="AV66" s="1068"/>
      <c r="AW66" s="1068"/>
      <c r="AX66" s="1068"/>
      <c r="AY66" s="1068"/>
      <c r="AZ66" s="1068"/>
      <c r="BA66" s="1068"/>
      <c r="BB66" s="1068"/>
      <c r="BC66" s="1068"/>
      <c r="BD66" s="1068"/>
      <c r="BE66" s="1068"/>
      <c r="BF66" s="1068"/>
      <c r="BG66" s="1068"/>
      <c r="BH66" s="1068"/>
      <c r="BI66" s="1068"/>
      <c r="BJ66" s="1068"/>
      <c r="BK66" s="1068"/>
      <c r="BL66" s="1068"/>
      <c r="BM66" s="1068"/>
      <c r="BN66" s="1068"/>
      <c r="BO66" s="1068"/>
      <c r="BP66" s="1068"/>
      <c r="BQ66" s="1068"/>
      <c r="BR66" s="1068"/>
      <c r="BS66" s="1068"/>
      <c r="BT66" s="1068"/>
      <c r="BU66" s="1068"/>
      <c r="BV66" s="1068"/>
      <c r="BW66" s="1068"/>
      <c r="BX66" s="1068"/>
      <c r="BY66" s="1068"/>
      <c r="BZ66" s="1068"/>
      <c r="CA66" s="1068"/>
      <c r="CB66" s="1068"/>
      <c r="CC66" s="1068"/>
      <c r="CD66" s="1068"/>
      <c r="CE66" s="1068"/>
      <c r="CF66" s="1068"/>
      <c r="CG66" s="1068"/>
      <c r="CH66" s="1068"/>
      <c r="CI66" s="1068"/>
      <c r="CJ66" s="1068"/>
      <c r="CK66" s="1068"/>
      <c r="CL66" s="1068"/>
      <c r="CM66" s="1068"/>
      <c r="CN66" s="1068"/>
      <c r="CO66" s="1068"/>
      <c r="CP66" s="1068"/>
      <c r="CQ66" s="1068"/>
      <c r="CR66" s="1068"/>
      <c r="CS66" s="1068"/>
      <c r="CT66" s="1068"/>
      <c r="CU66" s="1068"/>
      <c r="CV66" s="1068"/>
      <c r="CW66" s="1068"/>
      <c r="CX66" s="1068"/>
      <c r="CY66" s="1068"/>
      <c r="CZ66" s="1068"/>
      <c r="DA66" s="1068"/>
      <c r="DB66" s="1068"/>
      <c r="DC66" s="1072"/>
    </row>
    <row r="67" spans="2:107" ht="13.2">
      <c r="B67" s="737"/>
      <c r="AN67" s="1062"/>
      <c r="AO67" s="1068"/>
      <c r="AP67" s="1068"/>
      <c r="AQ67" s="1068"/>
      <c r="AR67" s="1068"/>
      <c r="AS67" s="1068"/>
      <c r="AT67" s="1068"/>
      <c r="AU67" s="1068"/>
      <c r="AV67" s="1068"/>
      <c r="AW67" s="1068"/>
      <c r="AX67" s="1068"/>
      <c r="AY67" s="1068"/>
      <c r="AZ67" s="1068"/>
      <c r="BA67" s="1068"/>
      <c r="BB67" s="1068"/>
      <c r="BC67" s="1068"/>
      <c r="BD67" s="1068"/>
      <c r="BE67" s="1068"/>
      <c r="BF67" s="1068"/>
      <c r="BG67" s="1068"/>
      <c r="BH67" s="1068"/>
      <c r="BI67" s="1068"/>
      <c r="BJ67" s="1068"/>
      <c r="BK67" s="1068"/>
      <c r="BL67" s="1068"/>
      <c r="BM67" s="1068"/>
      <c r="BN67" s="1068"/>
      <c r="BO67" s="1068"/>
      <c r="BP67" s="1068"/>
      <c r="BQ67" s="1068"/>
      <c r="BR67" s="1068"/>
      <c r="BS67" s="1068"/>
      <c r="BT67" s="1068"/>
      <c r="BU67" s="1068"/>
      <c r="BV67" s="1068"/>
      <c r="BW67" s="1068"/>
      <c r="BX67" s="1068"/>
      <c r="BY67" s="1068"/>
      <c r="BZ67" s="1068"/>
      <c r="CA67" s="1068"/>
      <c r="CB67" s="1068"/>
      <c r="CC67" s="1068"/>
      <c r="CD67" s="1068"/>
      <c r="CE67" s="1068"/>
      <c r="CF67" s="1068"/>
      <c r="CG67" s="1068"/>
      <c r="CH67" s="1068"/>
      <c r="CI67" s="1068"/>
      <c r="CJ67" s="1068"/>
      <c r="CK67" s="1068"/>
      <c r="CL67" s="1068"/>
      <c r="CM67" s="1068"/>
      <c r="CN67" s="1068"/>
      <c r="CO67" s="1068"/>
      <c r="CP67" s="1068"/>
      <c r="CQ67" s="1068"/>
      <c r="CR67" s="1068"/>
      <c r="CS67" s="1068"/>
      <c r="CT67" s="1068"/>
      <c r="CU67" s="1068"/>
      <c r="CV67" s="1068"/>
      <c r="CW67" s="1068"/>
      <c r="CX67" s="1068"/>
      <c r="CY67" s="1068"/>
      <c r="CZ67" s="1068"/>
      <c r="DA67" s="1068"/>
      <c r="DB67" s="1068"/>
      <c r="DC67" s="1072"/>
    </row>
    <row r="68" spans="2:107" ht="13.2">
      <c r="B68" s="737"/>
      <c r="AN68" s="1062"/>
      <c r="AO68" s="1068"/>
      <c r="AP68" s="1068"/>
      <c r="AQ68" s="1068"/>
      <c r="AR68" s="1068"/>
      <c r="AS68" s="1068"/>
      <c r="AT68" s="1068"/>
      <c r="AU68" s="1068"/>
      <c r="AV68" s="1068"/>
      <c r="AW68" s="1068"/>
      <c r="AX68" s="1068"/>
      <c r="AY68" s="1068"/>
      <c r="AZ68" s="1068"/>
      <c r="BA68" s="1068"/>
      <c r="BB68" s="1068"/>
      <c r="BC68" s="1068"/>
      <c r="BD68" s="1068"/>
      <c r="BE68" s="1068"/>
      <c r="BF68" s="1068"/>
      <c r="BG68" s="1068"/>
      <c r="BH68" s="1068"/>
      <c r="BI68" s="1068"/>
      <c r="BJ68" s="1068"/>
      <c r="BK68" s="1068"/>
      <c r="BL68" s="1068"/>
      <c r="BM68" s="1068"/>
      <c r="BN68" s="1068"/>
      <c r="BO68" s="1068"/>
      <c r="BP68" s="1068"/>
      <c r="BQ68" s="1068"/>
      <c r="BR68" s="1068"/>
      <c r="BS68" s="1068"/>
      <c r="BT68" s="1068"/>
      <c r="BU68" s="1068"/>
      <c r="BV68" s="1068"/>
      <c r="BW68" s="1068"/>
      <c r="BX68" s="1068"/>
      <c r="BY68" s="1068"/>
      <c r="BZ68" s="1068"/>
      <c r="CA68" s="1068"/>
      <c r="CB68" s="1068"/>
      <c r="CC68" s="1068"/>
      <c r="CD68" s="1068"/>
      <c r="CE68" s="1068"/>
      <c r="CF68" s="1068"/>
      <c r="CG68" s="1068"/>
      <c r="CH68" s="1068"/>
      <c r="CI68" s="1068"/>
      <c r="CJ68" s="1068"/>
      <c r="CK68" s="1068"/>
      <c r="CL68" s="1068"/>
      <c r="CM68" s="1068"/>
      <c r="CN68" s="1068"/>
      <c r="CO68" s="1068"/>
      <c r="CP68" s="1068"/>
      <c r="CQ68" s="1068"/>
      <c r="CR68" s="1068"/>
      <c r="CS68" s="1068"/>
      <c r="CT68" s="1068"/>
      <c r="CU68" s="1068"/>
      <c r="CV68" s="1068"/>
      <c r="CW68" s="1068"/>
      <c r="CX68" s="1068"/>
      <c r="CY68" s="1068"/>
      <c r="CZ68" s="1068"/>
      <c r="DA68" s="1068"/>
      <c r="DB68" s="1068"/>
      <c r="DC68" s="1072"/>
    </row>
    <row r="69" spans="2:107" ht="13.2">
      <c r="B69" s="737"/>
      <c r="AN69" s="1063"/>
      <c r="AO69" s="1069"/>
      <c r="AP69" s="1069"/>
      <c r="AQ69" s="1069"/>
      <c r="AR69" s="1069"/>
      <c r="AS69" s="1069"/>
      <c r="AT69" s="1069"/>
      <c r="AU69" s="1069"/>
      <c r="AV69" s="1069"/>
      <c r="AW69" s="1069"/>
      <c r="AX69" s="1069"/>
      <c r="AY69" s="1069"/>
      <c r="AZ69" s="1069"/>
      <c r="BA69" s="1069"/>
      <c r="BB69" s="1069"/>
      <c r="BC69" s="1069"/>
      <c r="BD69" s="1069"/>
      <c r="BE69" s="1069"/>
      <c r="BF69" s="1069"/>
      <c r="BG69" s="1069"/>
      <c r="BH69" s="1069"/>
      <c r="BI69" s="1069"/>
      <c r="BJ69" s="1069"/>
      <c r="BK69" s="1069"/>
      <c r="BL69" s="1069"/>
      <c r="BM69" s="1069"/>
      <c r="BN69" s="1069"/>
      <c r="BO69" s="1069"/>
      <c r="BP69" s="1069"/>
      <c r="BQ69" s="1069"/>
      <c r="BR69" s="1069"/>
      <c r="BS69" s="1069"/>
      <c r="BT69" s="1069"/>
      <c r="BU69" s="1069"/>
      <c r="BV69" s="1069"/>
      <c r="BW69" s="1069"/>
      <c r="BX69" s="1069"/>
      <c r="BY69" s="1069"/>
      <c r="BZ69" s="1069"/>
      <c r="CA69" s="1069"/>
      <c r="CB69" s="1069"/>
      <c r="CC69" s="1069"/>
      <c r="CD69" s="1069"/>
      <c r="CE69" s="1069"/>
      <c r="CF69" s="1069"/>
      <c r="CG69" s="1069"/>
      <c r="CH69" s="1069"/>
      <c r="CI69" s="1069"/>
      <c r="CJ69" s="1069"/>
      <c r="CK69" s="1069"/>
      <c r="CL69" s="1069"/>
      <c r="CM69" s="1069"/>
      <c r="CN69" s="1069"/>
      <c r="CO69" s="1069"/>
      <c r="CP69" s="1069"/>
      <c r="CQ69" s="1069"/>
      <c r="CR69" s="1069"/>
      <c r="CS69" s="1069"/>
      <c r="CT69" s="1069"/>
      <c r="CU69" s="1069"/>
      <c r="CV69" s="1069"/>
      <c r="CW69" s="1069"/>
      <c r="CX69" s="1069"/>
      <c r="CY69" s="1069"/>
      <c r="CZ69" s="1069"/>
      <c r="DA69" s="1069"/>
      <c r="DB69" s="1069"/>
      <c r="DC69" s="1073"/>
    </row>
    <row r="70" spans="2:107" ht="13.2">
      <c r="B70" s="737"/>
      <c r="H70" s="1046"/>
      <c r="I70" s="1046"/>
      <c r="J70" s="1049"/>
      <c r="K70" s="1049"/>
      <c r="L70" s="1056"/>
      <c r="M70" s="1049"/>
      <c r="N70" s="1056"/>
      <c r="AN70" s="1045"/>
      <c r="AO70" s="1045"/>
      <c r="AP70" s="1045"/>
      <c r="AZ70" s="1045"/>
      <c r="BA70" s="1045"/>
      <c r="BB70" s="1045"/>
      <c r="BL70" s="1045"/>
      <c r="BM70" s="1045"/>
      <c r="BN70" s="1045"/>
      <c r="BX70" s="1045"/>
      <c r="BY70" s="1045"/>
      <c r="BZ70" s="1045"/>
      <c r="CJ70" s="1045"/>
      <c r="CK70" s="1045"/>
      <c r="CL70" s="1045"/>
      <c r="CV70" s="1045"/>
      <c r="CW70" s="1045"/>
      <c r="CX70" s="1045"/>
    </row>
    <row r="71" spans="2:107" ht="13.2">
      <c r="B71" s="737"/>
      <c r="G71" s="1044"/>
      <c r="I71" s="1048"/>
      <c r="J71" s="1049"/>
      <c r="K71" s="1049"/>
      <c r="L71" s="1056"/>
      <c r="M71" s="1049"/>
      <c r="N71" s="1056"/>
      <c r="AM71" s="1044"/>
      <c r="AN71" s="373" t="s">
        <v>170</v>
      </c>
    </row>
    <row r="72" spans="2:107" ht="13.2">
      <c r="B72" s="737"/>
      <c r="G72" s="1042"/>
      <c r="H72" s="1042"/>
      <c r="I72" s="1042"/>
      <c r="J72" s="1042"/>
      <c r="K72" s="1050"/>
      <c r="L72" s="1050"/>
      <c r="M72" s="1057"/>
      <c r="N72" s="1057"/>
      <c r="AN72" s="1064"/>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66" t="s">
        <v>416</v>
      </c>
      <c r="BQ72" s="1066"/>
      <c r="BR72" s="1066"/>
      <c r="BS72" s="1066"/>
      <c r="BT72" s="1066"/>
      <c r="BU72" s="1066"/>
      <c r="BV72" s="1066"/>
      <c r="BW72" s="1066"/>
      <c r="BX72" s="1066" t="s">
        <v>533</v>
      </c>
      <c r="BY72" s="1066"/>
      <c r="BZ72" s="1066"/>
      <c r="CA72" s="1066"/>
      <c r="CB72" s="1066"/>
      <c r="CC72" s="1066"/>
      <c r="CD72" s="1066"/>
      <c r="CE72" s="1066"/>
      <c r="CF72" s="1066" t="s">
        <v>534</v>
      </c>
      <c r="CG72" s="1066"/>
      <c r="CH72" s="1066"/>
      <c r="CI72" s="1066"/>
      <c r="CJ72" s="1066"/>
      <c r="CK72" s="1066"/>
      <c r="CL72" s="1066"/>
      <c r="CM72" s="1066"/>
      <c r="CN72" s="1066" t="s">
        <v>535</v>
      </c>
      <c r="CO72" s="1066"/>
      <c r="CP72" s="1066"/>
      <c r="CQ72" s="1066"/>
      <c r="CR72" s="1066"/>
      <c r="CS72" s="1066"/>
      <c r="CT72" s="1066"/>
      <c r="CU72" s="1066"/>
      <c r="CV72" s="1066" t="s">
        <v>536</v>
      </c>
      <c r="CW72" s="1066"/>
      <c r="CX72" s="1066"/>
      <c r="CY72" s="1066"/>
      <c r="CZ72" s="1066"/>
      <c r="DA72" s="1066"/>
      <c r="DB72" s="1066"/>
      <c r="DC72" s="1066"/>
    </row>
    <row r="73" spans="2:107" ht="13.2">
      <c r="B73" s="737"/>
      <c r="G73" s="1043"/>
      <c r="H73" s="1043"/>
      <c r="I73" s="1043"/>
      <c r="J73" s="1043"/>
      <c r="K73" s="1053"/>
      <c r="L73" s="1053"/>
      <c r="M73" s="1053"/>
      <c r="N73" s="1053"/>
      <c r="AM73" s="1045"/>
      <c r="AN73" s="1065" t="s">
        <v>553</v>
      </c>
      <c r="AO73" s="1065"/>
      <c r="AP73" s="1065"/>
      <c r="AQ73" s="1065"/>
      <c r="AR73" s="1065"/>
      <c r="AS73" s="1065"/>
      <c r="AT73" s="1065"/>
      <c r="AU73" s="1065"/>
      <c r="AV73" s="1065"/>
      <c r="AW73" s="1065"/>
      <c r="AX73" s="1065"/>
      <c r="AY73" s="1065"/>
      <c r="AZ73" s="1065"/>
      <c r="BA73" s="1065"/>
      <c r="BB73" s="1065" t="s">
        <v>311</v>
      </c>
      <c r="BC73" s="1065"/>
      <c r="BD73" s="1065"/>
      <c r="BE73" s="1065"/>
      <c r="BF73" s="1065"/>
      <c r="BG73" s="1065"/>
      <c r="BH73" s="1065"/>
      <c r="BI73" s="1065"/>
      <c r="BJ73" s="1065"/>
      <c r="BK73" s="1065"/>
      <c r="BL73" s="1065"/>
      <c r="BM73" s="1065"/>
      <c r="BN73" s="1065"/>
      <c r="BO73" s="1065"/>
      <c r="BP73" s="1070">
        <v>31.7</v>
      </c>
      <c r="BQ73" s="1070"/>
      <c r="BR73" s="1070"/>
      <c r="BS73" s="1070"/>
      <c r="BT73" s="1070"/>
      <c r="BU73" s="1070"/>
      <c r="BV73" s="1070"/>
      <c r="BW73" s="1070"/>
      <c r="BX73" s="1070">
        <v>17.3</v>
      </c>
      <c r="BY73" s="1070"/>
      <c r="BZ73" s="1070"/>
      <c r="CA73" s="1070"/>
      <c r="CB73" s="1070"/>
      <c r="CC73" s="1070"/>
      <c r="CD73" s="1070"/>
      <c r="CE73" s="1070"/>
      <c r="CF73" s="1070">
        <v>8.5</v>
      </c>
      <c r="CG73" s="1070"/>
      <c r="CH73" s="1070"/>
      <c r="CI73" s="1070"/>
      <c r="CJ73" s="1070"/>
      <c r="CK73" s="1070"/>
      <c r="CL73" s="1070"/>
      <c r="CM73" s="1070"/>
      <c r="CN73" s="1070">
        <v>11.2</v>
      </c>
      <c r="CO73" s="1070"/>
      <c r="CP73" s="1070"/>
      <c r="CQ73" s="1070"/>
      <c r="CR73" s="1070"/>
      <c r="CS73" s="1070"/>
      <c r="CT73" s="1070"/>
      <c r="CU73" s="1070"/>
      <c r="CV73" s="1070">
        <v>3.7</v>
      </c>
      <c r="CW73" s="1070"/>
      <c r="CX73" s="1070"/>
      <c r="CY73" s="1070"/>
      <c r="CZ73" s="1070"/>
      <c r="DA73" s="1070"/>
      <c r="DB73" s="1070"/>
      <c r="DC73" s="1070"/>
    </row>
    <row r="74" spans="2:107" ht="13.2">
      <c r="B74" s="737"/>
      <c r="G74" s="1043"/>
      <c r="H74" s="1043"/>
      <c r="I74" s="1043"/>
      <c r="J74" s="1043"/>
      <c r="K74" s="1053"/>
      <c r="L74" s="1053"/>
      <c r="M74" s="1053"/>
      <c r="N74" s="1053"/>
      <c r="AM74" s="1045"/>
      <c r="AN74" s="1065"/>
      <c r="AO74" s="1065"/>
      <c r="AP74" s="1065"/>
      <c r="AQ74" s="1065"/>
      <c r="AR74" s="1065"/>
      <c r="AS74" s="1065"/>
      <c r="AT74" s="1065"/>
      <c r="AU74" s="1065"/>
      <c r="AV74" s="1065"/>
      <c r="AW74" s="1065"/>
      <c r="AX74" s="1065"/>
      <c r="AY74" s="1065"/>
      <c r="AZ74" s="1065"/>
      <c r="BA74" s="1065"/>
      <c r="BB74" s="1065"/>
      <c r="BC74" s="1065"/>
      <c r="BD74" s="1065"/>
      <c r="BE74" s="1065"/>
      <c r="BF74" s="1065"/>
      <c r="BG74" s="1065"/>
      <c r="BH74" s="1065"/>
      <c r="BI74" s="1065"/>
      <c r="BJ74" s="1065"/>
      <c r="BK74" s="1065"/>
      <c r="BL74" s="1065"/>
      <c r="BM74" s="1065"/>
      <c r="BN74" s="1065"/>
      <c r="BO74" s="1065"/>
      <c r="BP74" s="1070"/>
      <c r="BQ74" s="1070"/>
      <c r="BR74" s="1070"/>
      <c r="BS74" s="1070"/>
      <c r="BT74" s="1070"/>
      <c r="BU74" s="1070"/>
      <c r="BV74" s="1070"/>
      <c r="BW74" s="1070"/>
      <c r="BX74" s="1070"/>
      <c r="BY74" s="1070"/>
      <c r="BZ74" s="1070"/>
      <c r="CA74" s="1070"/>
      <c r="CB74" s="1070"/>
      <c r="CC74" s="1070"/>
      <c r="CD74" s="1070"/>
      <c r="CE74" s="1070"/>
      <c r="CF74" s="1070"/>
      <c r="CG74" s="1070"/>
      <c r="CH74" s="1070"/>
      <c r="CI74" s="1070"/>
      <c r="CJ74" s="1070"/>
      <c r="CK74" s="1070"/>
      <c r="CL74" s="1070"/>
      <c r="CM74" s="1070"/>
      <c r="CN74" s="1070"/>
      <c r="CO74" s="1070"/>
      <c r="CP74" s="1070"/>
      <c r="CQ74" s="1070"/>
      <c r="CR74" s="1070"/>
      <c r="CS74" s="1070"/>
      <c r="CT74" s="1070"/>
      <c r="CU74" s="1070"/>
      <c r="CV74" s="1070"/>
      <c r="CW74" s="1070"/>
      <c r="CX74" s="1070"/>
      <c r="CY74" s="1070"/>
      <c r="CZ74" s="1070"/>
      <c r="DA74" s="1070"/>
      <c r="DB74" s="1070"/>
      <c r="DC74" s="1070"/>
    </row>
    <row r="75" spans="2:107" ht="13.2">
      <c r="B75" s="737"/>
      <c r="G75" s="1043"/>
      <c r="H75" s="1043"/>
      <c r="I75" s="1042"/>
      <c r="J75" s="1042"/>
      <c r="K75" s="1051"/>
      <c r="L75" s="1051"/>
      <c r="M75" s="1051"/>
      <c r="N75" s="1051"/>
      <c r="AM75" s="1045"/>
      <c r="AN75" s="1065"/>
      <c r="AO75" s="1065"/>
      <c r="AP75" s="1065"/>
      <c r="AQ75" s="1065"/>
      <c r="AR75" s="1065"/>
      <c r="AS75" s="1065"/>
      <c r="AT75" s="1065"/>
      <c r="AU75" s="1065"/>
      <c r="AV75" s="1065"/>
      <c r="AW75" s="1065"/>
      <c r="AX75" s="1065"/>
      <c r="AY75" s="1065"/>
      <c r="AZ75" s="1065"/>
      <c r="BA75" s="1065"/>
      <c r="BB75" s="1065" t="s">
        <v>414</v>
      </c>
      <c r="BC75" s="1065"/>
      <c r="BD75" s="1065"/>
      <c r="BE75" s="1065"/>
      <c r="BF75" s="1065"/>
      <c r="BG75" s="1065"/>
      <c r="BH75" s="1065"/>
      <c r="BI75" s="1065"/>
      <c r="BJ75" s="1065"/>
      <c r="BK75" s="1065"/>
      <c r="BL75" s="1065"/>
      <c r="BM75" s="1065"/>
      <c r="BN75" s="1065"/>
      <c r="BO75" s="1065"/>
      <c r="BP75" s="1070">
        <v>5</v>
      </c>
      <c r="BQ75" s="1070"/>
      <c r="BR75" s="1070"/>
      <c r="BS75" s="1070"/>
      <c r="BT75" s="1070"/>
      <c r="BU75" s="1070"/>
      <c r="BV75" s="1070"/>
      <c r="BW75" s="1070"/>
      <c r="BX75" s="1070">
        <v>3.9</v>
      </c>
      <c r="BY75" s="1070"/>
      <c r="BZ75" s="1070"/>
      <c r="CA75" s="1070"/>
      <c r="CB75" s="1070"/>
      <c r="CC75" s="1070"/>
      <c r="CD75" s="1070"/>
      <c r="CE75" s="1070"/>
      <c r="CF75" s="1070">
        <v>3.6</v>
      </c>
      <c r="CG75" s="1070"/>
      <c r="CH75" s="1070"/>
      <c r="CI75" s="1070"/>
      <c r="CJ75" s="1070"/>
      <c r="CK75" s="1070"/>
      <c r="CL75" s="1070"/>
      <c r="CM75" s="1070"/>
      <c r="CN75" s="1070">
        <v>3.1</v>
      </c>
      <c r="CO75" s="1070"/>
      <c r="CP75" s="1070"/>
      <c r="CQ75" s="1070"/>
      <c r="CR75" s="1070"/>
      <c r="CS75" s="1070"/>
      <c r="CT75" s="1070"/>
      <c r="CU75" s="1070"/>
      <c r="CV75" s="1070">
        <v>3.1</v>
      </c>
      <c r="CW75" s="1070"/>
      <c r="CX75" s="1070"/>
      <c r="CY75" s="1070"/>
      <c r="CZ75" s="1070"/>
      <c r="DA75" s="1070"/>
      <c r="DB75" s="1070"/>
      <c r="DC75" s="1070"/>
    </row>
    <row r="76" spans="2:107" ht="13.2">
      <c r="B76" s="737"/>
      <c r="G76" s="1043"/>
      <c r="H76" s="1043"/>
      <c r="I76" s="1042"/>
      <c r="J76" s="1042"/>
      <c r="K76" s="1051"/>
      <c r="L76" s="1051"/>
      <c r="M76" s="1051"/>
      <c r="N76" s="1051"/>
      <c r="AM76" s="1045"/>
      <c r="AN76" s="1065"/>
      <c r="AO76" s="1065"/>
      <c r="AP76" s="1065"/>
      <c r="AQ76" s="1065"/>
      <c r="AR76" s="1065"/>
      <c r="AS76" s="1065"/>
      <c r="AT76" s="1065"/>
      <c r="AU76" s="1065"/>
      <c r="AV76" s="1065"/>
      <c r="AW76" s="1065"/>
      <c r="AX76" s="1065"/>
      <c r="AY76" s="1065"/>
      <c r="AZ76" s="1065"/>
      <c r="BA76" s="1065"/>
      <c r="BB76" s="1065"/>
      <c r="BC76" s="1065"/>
      <c r="BD76" s="1065"/>
      <c r="BE76" s="1065"/>
      <c r="BF76" s="1065"/>
      <c r="BG76" s="1065"/>
      <c r="BH76" s="1065"/>
      <c r="BI76" s="1065"/>
      <c r="BJ76" s="1065"/>
      <c r="BK76" s="1065"/>
      <c r="BL76" s="1065"/>
      <c r="BM76" s="1065"/>
      <c r="BN76" s="1065"/>
      <c r="BO76" s="1065"/>
      <c r="BP76" s="1070"/>
      <c r="BQ76" s="1070"/>
      <c r="BR76" s="1070"/>
      <c r="BS76" s="1070"/>
      <c r="BT76" s="1070"/>
      <c r="BU76" s="1070"/>
      <c r="BV76" s="1070"/>
      <c r="BW76" s="1070"/>
      <c r="BX76" s="1070"/>
      <c r="BY76" s="1070"/>
      <c r="BZ76" s="1070"/>
      <c r="CA76" s="1070"/>
      <c r="CB76" s="1070"/>
      <c r="CC76" s="1070"/>
      <c r="CD76" s="1070"/>
      <c r="CE76" s="1070"/>
      <c r="CF76" s="1070"/>
      <c r="CG76" s="1070"/>
      <c r="CH76" s="1070"/>
      <c r="CI76" s="1070"/>
      <c r="CJ76" s="1070"/>
      <c r="CK76" s="1070"/>
      <c r="CL76" s="1070"/>
      <c r="CM76" s="1070"/>
      <c r="CN76" s="1070"/>
      <c r="CO76" s="1070"/>
      <c r="CP76" s="1070"/>
      <c r="CQ76" s="1070"/>
      <c r="CR76" s="1070"/>
      <c r="CS76" s="1070"/>
      <c r="CT76" s="1070"/>
      <c r="CU76" s="1070"/>
      <c r="CV76" s="1070"/>
      <c r="CW76" s="1070"/>
      <c r="CX76" s="1070"/>
      <c r="CY76" s="1070"/>
      <c r="CZ76" s="1070"/>
      <c r="DA76" s="1070"/>
      <c r="DB76" s="1070"/>
      <c r="DC76" s="1070"/>
    </row>
    <row r="77" spans="2:107" ht="13.2">
      <c r="B77" s="737"/>
      <c r="G77" s="1042"/>
      <c r="H77" s="1042"/>
      <c r="I77" s="1042"/>
      <c r="J77" s="1042"/>
      <c r="K77" s="1053"/>
      <c r="L77" s="1053"/>
      <c r="M77" s="1053"/>
      <c r="N77" s="1053"/>
      <c r="AN77" s="1066" t="s">
        <v>63</v>
      </c>
      <c r="AO77" s="1066"/>
      <c r="AP77" s="1066"/>
      <c r="AQ77" s="1066"/>
      <c r="AR77" s="1066"/>
      <c r="AS77" s="1066"/>
      <c r="AT77" s="1066"/>
      <c r="AU77" s="1066"/>
      <c r="AV77" s="1066"/>
      <c r="AW77" s="1066"/>
      <c r="AX77" s="1066"/>
      <c r="AY77" s="1066"/>
      <c r="AZ77" s="1066"/>
      <c r="BA77" s="1066"/>
      <c r="BB77" s="1065" t="s">
        <v>311</v>
      </c>
      <c r="BC77" s="1065"/>
      <c r="BD77" s="1065"/>
      <c r="BE77" s="1065"/>
      <c r="BF77" s="1065"/>
      <c r="BG77" s="1065"/>
      <c r="BH77" s="1065"/>
      <c r="BI77" s="1065"/>
      <c r="BJ77" s="1065"/>
      <c r="BK77" s="1065"/>
      <c r="BL77" s="1065"/>
      <c r="BM77" s="1065"/>
      <c r="BN77" s="1065"/>
      <c r="BO77" s="1065"/>
      <c r="BP77" s="1070">
        <v>30</v>
      </c>
      <c r="BQ77" s="1070"/>
      <c r="BR77" s="1070"/>
      <c r="BS77" s="1070"/>
      <c r="BT77" s="1070"/>
      <c r="BU77" s="1070"/>
      <c r="BV77" s="1070"/>
      <c r="BW77" s="1070"/>
      <c r="BX77" s="1070">
        <v>23.1</v>
      </c>
      <c r="BY77" s="1070"/>
      <c r="BZ77" s="1070"/>
      <c r="CA77" s="1070"/>
      <c r="CB77" s="1070"/>
      <c r="CC77" s="1070"/>
      <c r="CD77" s="1070"/>
      <c r="CE77" s="1070"/>
      <c r="CF77" s="1070">
        <v>19</v>
      </c>
      <c r="CG77" s="1070"/>
      <c r="CH77" s="1070"/>
      <c r="CI77" s="1070"/>
      <c r="CJ77" s="1070"/>
      <c r="CK77" s="1070"/>
      <c r="CL77" s="1070"/>
      <c r="CM77" s="1070"/>
      <c r="CN77" s="1070">
        <v>18</v>
      </c>
      <c r="CO77" s="1070"/>
      <c r="CP77" s="1070"/>
      <c r="CQ77" s="1070"/>
      <c r="CR77" s="1070"/>
      <c r="CS77" s="1070"/>
      <c r="CT77" s="1070"/>
      <c r="CU77" s="1070"/>
      <c r="CV77" s="1070">
        <v>13.1</v>
      </c>
      <c r="CW77" s="1070"/>
      <c r="CX77" s="1070"/>
      <c r="CY77" s="1070"/>
      <c r="CZ77" s="1070"/>
      <c r="DA77" s="1070"/>
      <c r="DB77" s="1070"/>
      <c r="DC77" s="1070"/>
    </row>
    <row r="78" spans="2:107" ht="13.2">
      <c r="B78" s="737"/>
      <c r="G78" s="1042"/>
      <c r="H78" s="1042"/>
      <c r="I78" s="1042"/>
      <c r="J78" s="1042"/>
      <c r="K78" s="1053"/>
      <c r="L78" s="1053"/>
      <c r="M78" s="1053"/>
      <c r="N78" s="1053"/>
      <c r="AN78" s="1066"/>
      <c r="AO78" s="1066"/>
      <c r="AP78" s="1066"/>
      <c r="AQ78" s="1066"/>
      <c r="AR78" s="1066"/>
      <c r="AS78" s="1066"/>
      <c r="AT78" s="1066"/>
      <c r="AU78" s="1066"/>
      <c r="AV78" s="1066"/>
      <c r="AW78" s="1066"/>
      <c r="AX78" s="1066"/>
      <c r="AY78" s="1066"/>
      <c r="AZ78" s="1066"/>
      <c r="BA78" s="1066"/>
      <c r="BB78" s="1065"/>
      <c r="BC78" s="1065"/>
      <c r="BD78" s="1065"/>
      <c r="BE78" s="1065"/>
      <c r="BF78" s="1065"/>
      <c r="BG78" s="1065"/>
      <c r="BH78" s="1065"/>
      <c r="BI78" s="1065"/>
      <c r="BJ78" s="1065"/>
      <c r="BK78" s="1065"/>
      <c r="BL78" s="1065"/>
      <c r="BM78" s="1065"/>
      <c r="BN78" s="1065"/>
      <c r="BO78" s="1065"/>
      <c r="BP78" s="1070"/>
      <c r="BQ78" s="1070"/>
      <c r="BR78" s="1070"/>
      <c r="BS78" s="1070"/>
      <c r="BT78" s="1070"/>
      <c r="BU78" s="1070"/>
      <c r="BV78" s="1070"/>
      <c r="BW78" s="1070"/>
      <c r="BX78" s="1070"/>
      <c r="BY78" s="1070"/>
      <c r="BZ78" s="1070"/>
      <c r="CA78" s="1070"/>
      <c r="CB78" s="1070"/>
      <c r="CC78" s="1070"/>
      <c r="CD78" s="1070"/>
      <c r="CE78" s="1070"/>
      <c r="CF78" s="1070"/>
      <c r="CG78" s="1070"/>
      <c r="CH78" s="1070"/>
      <c r="CI78" s="1070"/>
      <c r="CJ78" s="1070"/>
      <c r="CK78" s="1070"/>
      <c r="CL78" s="1070"/>
      <c r="CM78" s="1070"/>
      <c r="CN78" s="1070"/>
      <c r="CO78" s="1070"/>
      <c r="CP78" s="1070"/>
      <c r="CQ78" s="1070"/>
      <c r="CR78" s="1070"/>
      <c r="CS78" s="1070"/>
      <c r="CT78" s="1070"/>
      <c r="CU78" s="1070"/>
      <c r="CV78" s="1070"/>
      <c r="CW78" s="1070"/>
      <c r="CX78" s="1070"/>
      <c r="CY78" s="1070"/>
      <c r="CZ78" s="1070"/>
      <c r="DA78" s="1070"/>
      <c r="DB78" s="1070"/>
      <c r="DC78" s="1070"/>
    </row>
    <row r="79" spans="2:107" ht="13.2">
      <c r="B79" s="737"/>
      <c r="G79" s="1042"/>
      <c r="H79" s="1042"/>
      <c r="I79" s="1048"/>
      <c r="J79" s="1048"/>
      <c r="K79" s="1054"/>
      <c r="L79" s="1054"/>
      <c r="M79" s="1054"/>
      <c r="N79" s="1054"/>
      <c r="AN79" s="1066"/>
      <c r="AO79" s="1066"/>
      <c r="AP79" s="1066"/>
      <c r="AQ79" s="1066"/>
      <c r="AR79" s="1066"/>
      <c r="AS79" s="1066"/>
      <c r="AT79" s="1066"/>
      <c r="AU79" s="1066"/>
      <c r="AV79" s="1066"/>
      <c r="AW79" s="1066"/>
      <c r="AX79" s="1066"/>
      <c r="AY79" s="1066"/>
      <c r="AZ79" s="1066"/>
      <c r="BA79" s="1066"/>
      <c r="BB79" s="1065" t="s">
        <v>414</v>
      </c>
      <c r="BC79" s="1065"/>
      <c r="BD79" s="1065"/>
      <c r="BE79" s="1065"/>
      <c r="BF79" s="1065"/>
      <c r="BG79" s="1065"/>
      <c r="BH79" s="1065"/>
      <c r="BI79" s="1065"/>
      <c r="BJ79" s="1065"/>
      <c r="BK79" s="1065"/>
      <c r="BL79" s="1065"/>
      <c r="BM79" s="1065"/>
      <c r="BN79" s="1065"/>
      <c r="BO79" s="1065"/>
      <c r="BP79" s="1070">
        <v>5</v>
      </c>
      <c r="BQ79" s="1070"/>
      <c r="BR79" s="1070"/>
      <c r="BS79" s="1070"/>
      <c r="BT79" s="1070"/>
      <c r="BU79" s="1070"/>
      <c r="BV79" s="1070"/>
      <c r="BW79" s="1070"/>
      <c r="BX79" s="1070">
        <v>4.2</v>
      </c>
      <c r="BY79" s="1070"/>
      <c r="BZ79" s="1070"/>
      <c r="CA79" s="1070"/>
      <c r="CB79" s="1070"/>
      <c r="CC79" s="1070"/>
      <c r="CD79" s="1070"/>
      <c r="CE79" s="1070"/>
      <c r="CF79" s="1070">
        <v>3.6</v>
      </c>
      <c r="CG79" s="1070"/>
      <c r="CH79" s="1070"/>
      <c r="CI79" s="1070"/>
      <c r="CJ79" s="1070"/>
      <c r="CK79" s="1070"/>
      <c r="CL79" s="1070"/>
      <c r="CM79" s="1070"/>
      <c r="CN79" s="1070">
        <v>3.5</v>
      </c>
      <c r="CO79" s="1070"/>
      <c r="CP79" s="1070"/>
      <c r="CQ79" s="1070"/>
      <c r="CR79" s="1070"/>
      <c r="CS79" s="1070"/>
      <c r="CT79" s="1070"/>
      <c r="CU79" s="1070"/>
      <c r="CV79" s="1070">
        <v>3.6</v>
      </c>
      <c r="CW79" s="1070"/>
      <c r="CX79" s="1070"/>
      <c r="CY79" s="1070"/>
      <c r="CZ79" s="1070"/>
      <c r="DA79" s="1070"/>
      <c r="DB79" s="1070"/>
      <c r="DC79" s="1070"/>
    </row>
    <row r="80" spans="2:107" ht="13.2">
      <c r="B80" s="737"/>
      <c r="G80" s="1042"/>
      <c r="H80" s="1042"/>
      <c r="I80" s="1048"/>
      <c r="J80" s="1048"/>
      <c r="K80" s="1054"/>
      <c r="L80" s="1054"/>
      <c r="M80" s="1054"/>
      <c r="N80" s="1054"/>
      <c r="AN80" s="1066"/>
      <c r="AO80" s="1066"/>
      <c r="AP80" s="1066"/>
      <c r="AQ80" s="1066"/>
      <c r="AR80" s="1066"/>
      <c r="AS80" s="1066"/>
      <c r="AT80" s="1066"/>
      <c r="AU80" s="1066"/>
      <c r="AV80" s="1066"/>
      <c r="AW80" s="1066"/>
      <c r="AX80" s="1066"/>
      <c r="AY80" s="1066"/>
      <c r="AZ80" s="1066"/>
      <c r="BA80" s="1066"/>
      <c r="BB80" s="1065"/>
      <c r="BC80" s="1065"/>
      <c r="BD80" s="1065"/>
      <c r="BE80" s="1065"/>
      <c r="BF80" s="1065"/>
      <c r="BG80" s="1065"/>
      <c r="BH80" s="1065"/>
      <c r="BI80" s="1065"/>
      <c r="BJ80" s="1065"/>
      <c r="BK80" s="1065"/>
      <c r="BL80" s="1065"/>
      <c r="BM80" s="1065"/>
      <c r="BN80" s="1065"/>
      <c r="BO80" s="1065"/>
      <c r="BP80" s="1070"/>
      <c r="BQ80" s="1070"/>
      <c r="BR80" s="1070"/>
      <c r="BS80" s="1070"/>
      <c r="BT80" s="1070"/>
      <c r="BU80" s="1070"/>
      <c r="BV80" s="1070"/>
      <c r="BW80" s="1070"/>
      <c r="BX80" s="1070"/>
      <c r="BY80" s="1070"/>
      <c r="BZ80" s="1070"/>
      <c r="CA80" s="1070"/>
      <c r="CB80" s="1070"/>
      <c r="CC80" s="1070"/>
      <c r="CD80" s="1070"/>
      <c r="CE80" s="1070"/>
      <c r="CF80" s="1070"/>
      <c r="CG80" s="1070"/>
      <c r="CH80" s="1070"/>
      <c r="CI80" s="1070"/>
      <c r="CJ80" s="1070"/>
      <c r="CK80" s="1070"/>
      <c r="CL80" s="1070"/>
      <c r="CM80" s="1070"/>
      <c r="CN80" s="1070"/>
      <c r="CO80" s="1070"/>
      <c r="CP80" s="1070"/>
      <c r="CQ80" s="1070"/>
      <c r="CR80" s="1070"/>
      <c r="CS80" s="1070"/>
      <c r="CT80" s="1070"/>
      <c r="CU80" s="1070"/>
      <c r="CV80" s="1070"/>
      <c r="CW80" s="1070"/>
      <c r="CX80" s="1070"/>
      <c r="CY80" s="1070"/>
      <c r="CZ80" s="1070"/>
      <c r="DA80" s="1070"/>
      <c r="DB80" s="1070"/>
      <c r="DC80" s="1070"/>
    </row>
    <row r="81" spans="2:109" ht="13.2">
      <c r="B81" s="737"/>
    </row>
    <row r="82" spans="2:109" ht="16.2">
      <c r="B82" s="737"/>
      <c r="K82" s="1055"/>
      <c r="L82" s="1055"/>
      <c r="M82" s="1055"/>
      <c r="N82" s="1055"/>
      <c r="AQ82" s="1055"/>
      <c r="AR82" s="1055"/>
      <c r="AS82" s="1055"/>
      <c r="AT82" s="1055"/>
      <c r="BC82" s="1055"/>
      <c r="BD82" s="1055"/>
      <c r="BE82" s="1055"/>
      <c r="BF82" s="1055"/>
      <c r="BO82" s="1055"/>
      <c r="BP82" s="1055"/>
      <c r="BQ82" s="1055"/>
      <c r="BR82" s="1055"/>
      <c r="CA82" s="1055"/>
      <c r="CB82" s="1055"/>
      <c r="CC82" s="1055"/>
      <c r="CD82" s="1055"/>
      <c r="CM82" s="1055"/>
      <c r="CN82" s="1055"/>
      <c r="CO82" s="1055"/>
      <c r="CP82" s="1055"/>
      <c r="CY82" s="1055"/>
      <c r="CZ82" s="1055"/>
      <c r="DA82" s="1055"/>
      <c r="DB82" s="1055"/>
      <c r="DC82" s="1055"/>
    </row>
    <row r="83" spans="2:109" ht="13.2">
      <c r="B83" s="747"/>
      <c r="C83" s="745"/>
      <c r="D83" s="745"/>
      <c r="E83" s="745"/>
      <c r="F83" s="745"/>
      <c r="G83" s="745"/>
      <c r="H83" s="745"/>
      <c r="I83" s="745"/>
      <c r="J83" s="745"/>
      <c r="K83" s="745"/>
      <c r="L83" s="745"/>
      <c r="M83" s="745"/>
      <c r="N83" s="745"/>
      <c r="O83" s="745"/>
      <c r="P83" s="745"/>
      <c r="Q83" s="745"/>
      <c r="R83" s="745"/>
      <c r="S83" s="745"/>
      <c r="T83" s="745"/>
      <c r="U83" s="745"/>
      <c r="V83" s="745"/>
      <c r="W83" s="745"/>
      <c r="X83" s="745"/>
      <c r="Y83" s="745"/>
      <c r="Z83" s="745"/>
      <c r="AA83" s="745"/>
      <c r="AB83" s="745"/>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45"/>
      <c r="AY83" s="745"/>
      <c r="AZ83" s="745"/>
      <c r="BA83" s="745"/>
      <c r="BB83" s="745"/>
      <c r="BC83" s="745"/>
      <c r="BD83" s="745"/>
      <c r="BE83" s="745"/>
      <c r="BF83" s="745"/>
      <c r="BG83" s="745"/>
      <c r="BH83" s="745"/>
      <c r="BI83" s="745"/>
      <c r="BJ83" s="745"/>
      <c r="BK83" s="745"/>
      <c r="BL83" s="745"/>
      <c r="BM83" s="745"/>
      <c r="BN83" s="745"/>
      <c r="BO83" s="745"/>
      <c r="BP83" s="745"/>
      <c r="BQ83" s="745"/>
      <c r="BR83" s="745"/>
      <c r="BS83" s="745"/>
      <c r="BT83" s="745"/>
      <c r="BU83" s="745"/>
      <c r="BV83" s="745"/>
      <c r="BW83" s="745"/>
      <c r="BX83" s="745"/>
      <c r="BY83" s="745"/>
      <c r="BZ83" s="745"/>
      <c r="CA83" s="745"/>
      <c r="CB83" s="745"/>
      <c r="CC83" s="745"/>
      <c r="CD83" s="745"/>
      <c r="CE83" s="745"/>
      <c r="CF83" s="745"/>
      <c r="CG83" s="745"/>
      <c r="CH83" s="745"/>
      <c r="CI83" s="745"/>
      <c r="CJ83" s="745"/>
      <c r="CK83" s="745"/>
      <c r="CL83" s="745"/>
      <c r="CM83" s="745"/>
      <c r="CN83" s="745"/>
      <c r="CO83" s="745"/>
      <c r="CP83" s="745"/>
      <c r="CQ83" s="745"/>
      <c r="CR83" s="745"/>
      <c r="CS83" s="745"/>
      <c r="CT83" s="745"/>
      <c r="CU83" s="745"/>
      <c r="CV83" s="745"/>
      <c r="CW83" s="745"/>
      <c r="CX83" s="745"/>
      <c r="CY83" s="745"/>
      <c r="CZ83" s="745"/>
      <c r="DA83" s="745"/>
      <c r="DB83" s="745"/>
      <c r="DC83" s="745"/>
      <c r="DD83" s="845"/>
    </row>
    <row r="84" spans="2:109" ht="13.2">
      <c r="DD84" s="748"/>
      <c r="DE84" s="748"/>
    </row>
    <row r="85" spans="2:109" ht="13.2">
      <c r="DD85" s="748"/>
      <c r="DE85" s="748"/>
    </row>
  </sheetData>
  <sheetProtection algorithmName="SHA-512" hashValue="qCbLtadl6lOwf6HxUJamslhQ+z27oeNOJDf4z4LDcRv7Oy31CPiHHOgcIa8RkhVRVZ5blMsI3nV7xoKNcRMlow==" saltValue="+GbDMWzmriyJmnxL5BQIv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election activeCell="BJ11" sqref="BJ11"/>
    </sheetView>
  </sheetViews>
  <sheetFormatPr defaultColWidth="0" defaultRowHeight="13.5" customHeight="1" zeroHeight="1"/>
  <cols>
    <col min="1" max="34" width="2.5" style="734" customWidth="1"/>
    <col min="35" max="122" width="2.5" style="735" customWidth="1"/>
    <col min="123" max="16384" width="2.5" style="735" hidden="1" customWidth="1"/>
  </cols>
  <sheetData>
    <row r="1" spans="1:34" ht="13.5" customHeight="1">
      <c r="A1" s="735"/>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row>
    <row r="2" spans="1:34" ht="13.2">
      <c r="S2" s="735"/>
      <c r="AH2" s="735"/>
    </row>
    <row r="3" spans="1:34" ht="13.2">
      <c r="C3" s="735"/>
      <c r="D3" s="735"/>
      <c r="E3" s="735"/>
      <c r="F3" s="735"/>
      <c r="G3" s="735"/>
      <c r="H3" s="735"/>
      <c r="I3" s="735"/>
      <c r="J3" s="735"/>
      <c r="K3" s="735"/>
      <c r="L3" s="735"/>
      <c r="M3" s="735"/>
      <c r="N3" s="735"/>
      <c r="O3" s="735"/>
      <c r="P3" s="735"/>
      <c r="Q3" s="735"/>
      <c r="R3" s="735"/>
      <c r="S3" s="735"/>
      <c r="U3" s="735"/>
      <c r="V3" s="735"/>
      <c r="W3" s="735"/>
      <c r="X3" s="735"/>
      <c r="Y3" s="735"/>
      <c r="Z3" s="735"/>
      <c r="AA3" s="735"/>
      <c r="AB3" s="735"/>
      <c r="AC3" s="735"/>
      <c r="AD3" s="735"/>
      <c r="AE3" s="735"/>
      <c r="AF3" s="735"/>
      <c r="AG3" s="735"/>
      <c r="AH3" s="735"/>
    </row>
    <row r="4" spans="1:34" ht="13.2"/>
    <row r="5" spans="1:34" ht="13.2"/>
    <row r="6" spans="1:34" ht="13.2"/>
    <row r="7" spans="1:34" ht="13.2"/>
    <row r="8" spans="1:34" ht="13.2"/>
    <row r="9" spans="1:34" ht="13.2">
      <c r="AH9" s="735"/>
    </row>
    <row r="10" spans="1:34" ht="13.2"/>
    <row r="11" spans="1:34" ht="13.2"/>
    <row r="12" spans="1:34" ht="13.2"/>
    <row r="13" spans="1:34" ht="13.2"/>
    <row r="14" spans="1:34" ht="13.2"/>
    <row r="15" spans="1:34" ht="13.2"/>
    <row r="16" spans="1:34" ht="13.2"/>
    <row r="17" spans="12:34" ht="13.2">
      <c r="AH17" s="735"/>
    </row>
    <row r="18" spans="12:34" ht="13.2"/>
    <row r="19" spans="12:34" ht="13.2"/>
    <row r="20" spans="12:34" ht="13.2">
      <c r="AH20" s="735"/>
    </row>
    <row r="21" spans="12:34" ht="13.2">
      <c r="AH21" s="735"/>
    </row>
    <row r="22" spans="12:34" ht="13.2"/>
    <row r="23" spans="12:34" ht="13.2"/>
    <row r="24" spans="12:34" ht="13.2">
      <c r="Q24" s="735"/>
    </row>
    <row r="25" spans="12:34" ht="13.2"/>
    <row r="26" spans="12:34" ht="13.2"/>
    <row r="27" spans="12:34" ht="13.2"/>
    <row r="28" spans="12:34" ht="13.2">
      <c r="O28" s="735"/>
      <c r="T28" s="735"/>
      <c r="AH28" s="735"/>
    </row>
    <row r="29" spans="12:34" ht="13.2"/>
    <row r="30" spans="12:34" ht="13.2"/>
    <row r="31" spans="12:34" ht="13.2">
      <c r="Q31" s="735"/>
    </row>
    <row r="32" spans="12:34" ht="13.2">
      <c r="L32" s="735"/>
    </row>
    <row r="33" spans="2:34" ht="13.2">
      <c r="C33" s="735"/>
      <c r="E33" s="735"/>
      <c r="G33" s="735"/>
      <c r="I33" s="735"/>
      <c r="X33" s="735"/>
    </row>
    <row r="34" spans="2:34" ht="13.2">
      <c r="B34" s="735"/>
      <c r="P34" s="735"/>
      <c r="R34" s="735"/>
      <c r="T34" s="735"/>
    </row>
    <row r="35" spans="2:34" ht="13.2">
      <c r="D35" s="735"/>
      <c r="W35" s="735"/>
      <c r="AC35" s="735"/>
      <c r="AD35" s="735"/>
      <c r="AE35" s="735"/>
      <c r="AF35" s="735"/>
      <c r="AG35" s="735"/>
      <c r="AH35" s="735"/>
    </row>
    <row r="36" spans="2:34" ht="13.2">
      <c r="H36" s="735"/>
      <c r="J36" s="735"/>
      <c r="K36" s="735"/>
      <c r="M36" s="735"/>
      <c r="Y36" s="735"/>
      <c r="Z36" s="735"/>
      <c r="AA36" s="735"/>
      <c r="AB36" s="735"/>
      <c r="AC36" s="735"/>
      <c r="AD36" s="735"/>
      <c r="AE36" s="735"/>
      <c r="AF36" s="735"/>
      <c r="AG36" s="735"/>
      <c r="AH36" s="735"/>
    </row>
    <row r="37" spans="2:34" ht="13.2">
      <c r="AH37" s="735"/>
    </row>
    <row r="38" spans="2:34" ht="13.2">
      <c r="AG38" s="735"/>
      <c r="AH38" s="735"/>
    </row>
    <row r="39" spans="2:34" ht="13.2"/>
    <row r="40" spans="2:34" ht="13.2">
      <c r="X40" s="735"/>
    </row>
    <row r="41" spans="2:34" ht="13.2">
      <c r="R41" s="735"/>
    </row>
    <row r="42" spans="2:34" ht="13.2">
      <c r="W42" s="735"/>
    </row>
    <row r="43" spans="2:34" ht="13.2">
      <c r="Y43" s="735"/>
      <c r="Z43" s="735"/>
      <c r="AA43" s="735"/>
      <c r="AB43" s="735"/>
      <c r="AC43" s="735"/>
      <c r="AD43" s="735"/>
      <c r="AE43" s="735"/>
      <c r="AF43" s="735"/>
      <c r="AG43" s="735"/>
      <c r="AH43" s="735"/>
    </row>
    <row r="44" spans="2:34" ht="13.2">
      <c r="AH44" s="735"/>
    </row>
    <row r="45" spans="2:34" ht="13.2">
      <c r="X45" s="735"/>
    </row>
    <row r="46" spans="2:34" ht="13.2"/>
    <row r="47" spans="2:34" ht="13.2"/>
    <row r="48" spans="2:34" ht="13.2">
      <c r="W48" s="735"/>
      <c r="Y48" s="735"/>
      <c r="Z48" s="735"/>
      <c r="AA48" s="735"/>
      <c r="AB48" s="735"/>
      <c r="AC48" s="735"/>
      <c r="AD48" s="735"/>
      <c r="AE48" s="735"/>
      <c r="AF48" s="735"/>
      <c r="AG48" s="735"/>
      <c r="AH48" s="735"/>
    </row>
    <row r="49" spans="28:34" ht="13.2"/>
    <row r="50" spans="28:34" ht="13.2">
      <c r="AE50" s="735"/>
      <c r="AF50" s="735"/>
      <c r="AG50" s="735"/>
      <c r="AH50" s="735"/>
    </row>
    <row r="51" spans="28:34" ht="13.2">
      <c r="AC51" s="735"/>
      <c r="AD51" s="735"/>
      <c r="AE51" s="735"/>
      <c r="AF51" s="735"/>
      <c r="AG51" s="735"/>
      <c r="AH51" s="735"/>
    </row>
    <row r="52" spans="28:34" ht="13.2"/>
    <row r="53" spans="28:34" ht="13.2">
      <c r="AF53" s="735"/>
      <c r="AG53" s="735"/>
      <c r="AH53" s="735"/>
    </row>
    <row r="54" spans="28:34" ht="13.2">
      <c r="AH54" s="735"/>
    </row>
    <row r="55" spans="28:34" ht="13.2"/>
    <row r="56" spans="28:34" ht="13.2">
      <c r="AB56" s="735"/>
      <c r="AC56" s="735"/>
      <c r="AD56" s="735"/>
      <c r="AE56" s="735"/>
      <c r="AF56" s="735"/>
      <c r="AG56" s="735"/>
      <c r="AH56" s="735"/>
    </row>
    <row r="57" spans="28:34" ht="13.2">
      <c r="AH57" s="735"/>
    </row>
    <row r="58" spans="28:34" ht="13.2">
      <c r="AH58" s="735"/>
    </row>
    <row r="59" spans="28:34" ht="13.2"/>
    <row r="60" spans="28:34" ht="13.2"/>
    <row r="61" spans="28:34" ht="13.2"/>
    <row r="62" spans="28:34" ht="13.2"/>
    <row r="63" spans="28:34" ht="13.2">
      <c r="AH63" s="735"/>
    </row>
    <row r="64" spans="28:34" ht="13.2">
      <c r="AG64" s="735"/>
      <c r="AH64" s="735"/>
    </row>
    <row r="65" spans="28:34" ht="13.2"/>
    <row r="66" spans="28:34" ht="13.2"/>
    <row r="67" spans="28:34" ht="13.2"/>
    <row r="68" spans="28:34" ht="13.2">
      <c r="AB68" s="735"/>
      <c r="AC68" s="735"/>
      <c r="AD68" s="735"/>
      <c r="AE68" s="735"/>
      <c r="AF68" s="735"/>
      <c r="AG68" s="735"/>
      <c r="AH68" s="735"/>
    </row>
    <row r="69" spans="28:34" ht="13.2">
      <c r="AF69" s="735"/>
      <c r="AG69" s="735"/>
      <c r="AH69" s="735"/>
    </row>
    <row r="70" spans="28:34" ht="13.2"/>
    <row r="71" spans="28:34" ht="13.2"/>
    <row r="72" spans="28:34" ht="13.2"/>
    <row r="73" spans="28:34" ht="13.2"/>
    <row r="74" spans="28:34" ht="13.2"/>
    <row r="75" spans="28:34" ht="13.2">
      <c r="AH75" s="735"/>
    </row>
    <row r="76" spans="28:34" ht="13.2">
      <c r="AF76" s="735"/>
      <c r="AG76" s="735"/>
      <c r="AH76" s="735"/>
    </row>
    <row r="77" spans="28:34" ht="13.2">
      <c r="AG77" s="735"/>
      <c r="AH77" s="735"/>
    </row>
    <row r="78" spans="28:34" ht="13.2"/>
    <row r="79" spans="28:34" ht="13.2"/>
    <row r="80" spans="28:34" ht="13.2"/>
    <row r="81" spans="25:34" ht="13.2"/>
    <row r="82" spans="25:34" ht="13.2">
      <c r="Y82" s="735"/>
    </row>
    <row r="83" spans="25:34" ht="13.2">
      <c r="Y83" s="735"/>
      <c r="Z83" s="735"/>
      <c r="AA83" s="735"/>
      <c r="AB83" s="735"/>
      <c r="AC83" s="735"/>
      <c r="AD83" s="735"/>
      <c r="AE83" s="735"/>
      <c r="AF83" s="735"/>
      <c r="AG83" s="735"/>
      <c r="AH83" s="735"/>
    </row>
    <row r="84" spans="25:34" ht="13.2"/>
    <row r="85" spans="25:34" ht="13.2"/>
    <row r="86" spans="25:34" ht="13.2"/>
    <row r="87" spans="25:34" ht="13.2"/>
    <row r="88" spans="25:34" ht="13.2">
      <c r="AH88" s="735"/>
    </row>
    <row r="89" spans="25:34" ht="13.2"/>
    <row r="90" spans="25:34" ht="13.2"/>
    <row r="91" spans="25:34" ht="13.2"/>
    <row r="92" spans="25:34" ht="13.5" customHeight="1"/>
    <row r="93" spans="25:34" ht="13.5" customHeight="1"/>
    <row r="94" spans="25:34" ht="13.5" customHeight="1">
      <c r="AF94" s="735"/>
      <c r="AG94" s="735"/>
      <c r="AH94" s="735"/>
    </row>
    <row r="95" spans="25:34" ht="13.5" customHeight="1">
      <c r="AH95" s="735"/>
    </row>
    <row r="96" spans="25:34" ht="13.5" customHeight="1"/>
    <row r="97" spans="33:34" ht="13.5" customHeight="1"/>
    <row r="98" spans="33:34" ht="13.5" customHeight="1"/>
    <row r="99" spans="33:34" ht="13.5" customHeight="1"/>
    <row r="100" spans="33:34" ht="13.5" customHeight="1"/>
    <row r="101" spans="33:34" ht="13.5" customHeight="1">
      <c r="AH101" s="735"/>
    </row>
    <row r="102" spans="33:34" ht="13.5" customHeight="1"/>
    <row r="103" spans="33:34" ht="13.5" customHeight="1"/>
    <row r="104" spans="33:34" ht="13.5" customHeight="1">
      <c r="AG104" s="735"/>
      <c r="AH104" s="7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5"/>
    </row>
    <row r="117" spans="34:122" ht="13.5" customHeight="1"/>
    <row r="118" spans="34:122" ht="13.5" customHeight="1"/>
    <row r="119" spans="34:122" ht="13.5" customHeight="1"/>
    <row r="120" spans="34:122" ht="13.5" customHeight="1">
      <c r="AH120" s="735"/>
    </row>
    <row r="121" spans="34:122" ht="13.5" customHeight="1">
      <c r="AH121" s="735"/>
    </row>
    <row r="122" spans="34:122" ht="13.5" customHeight="1"/>
    <row r="123" spans="34:122" ht="13.5" customHeight="1"/>
    <row r="124" spans="34:122" ht="13.5" customHeight="1"/>
    <row r="125" spans="34:122" ht="13.5" customHeight="1">
      <c r="DR125" s="735" t="s">
        <v>101</v>
      </c>
    </row>
  </sheetData>
  <sheetProtection algorithmName="SHA-512" hashValue="97LfKuftG5B1DMOUwFHe+qMOpitGzFIjXU3jkIuFAnjAy6jwitxFeXxv9SV9M54jqrDSC7u8xlZuJqX01Reilg==" saltValue="aONLdAhEkNPri64URWI6r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election activeCell="BJ11" sqref="BJ11"/>
    </sheetView>
  </sheetViews>
  <sheetFormatPr defaultColWidth="0" defaultRowHeight="13.5" customHeight="1" zeroHeight="1"/>
  <cols>
    <col min="1" max="34" width="2.5" style="734" customWidth="1"/>
    <col min="35" max="122" width="2.5" style="735" customWidth="1"/>
    <col min="123" max="16384" width="2.5" style="735" hidden="1" customWidth="1"/>
  </cols>
  <sheetData>
    <row r="1" spans="2:34" ht="13.5" customHeight="1">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row>
    <row r="2" spans="2:34" ht="13.2">
      <c r="S2" s="735"/>
      <c r="AH2" s="735"/>
    </row>
    <row r="3" spans="2:34" ht="13.2">
      <c r="C3" s="735"/>
      <c r="D3" s="735"/>
      <c r="E3" s="735"/>
      <c r="F3" s="735"/>
      <c r="G3" s="735"/>
      <c r="H3" s="735"/>
      <c r="I3" s="735"/>
      <c r="J3" s="735"/>
      <c r="K3" s="735"/>
      <c r="L3" s="735"/>
      <c r="M3" s="735"/>
      <c r="N3" s="735"/>
      <c r="O3" s="735"/>
      <c r="P3" s="735"/>
      <c r="Q3" s="735"/>
      <c r="R3" s="735"/>
      <c r="S3" s="735"/>
      <c r="U3" s="735"/>
      <c r="V3" s="735"/>
      <c r="W3" s="735"/>
      <c r="X3" s="735"/>
      <c r="Y3" s="735"/>
      <c r="Z3" s="735"/>
      <c r="AA3" s="735"/>
      <c r="AB3" s="735"/>
      <c r="AC3" s="735"/>
      <c r="AD3" s="735"/>
      <c r="AE3" s="735"/>
      <c r="AF3" s="735"/>
      <c r="AG3" s="735"/>
      <c r="AH3" s="735"/>
    </row>
    <row r="4" spans="2:34" ht="13.2"/>
    <row r="5" spans="2:34" ht="13.2"/>
    <row r="6" spans="2:34" ht="13.2"/>
    <row r="7" spans="2:34" ht="13.2"/>
    <row r="8" spans="2:34" ht="13.2"/>
    <row r="9" spans="2:34" ht="13.2">
      <c r="AH9" s="735"/>
    </row>
    <row r="10" spans="2:34" ht="13.2"/>
    <row r="11" spans="2:34" ht="13.2"/>
    <row r="12" spans="2:34" ht="13.2"/>
    <row r="13" spans="2:34" ht="13.2"/>
    <row r="14" spans="2:34" ht="13.2"/>
    <row r="15" spans="2:34" ht="13.2"/>
    <row r="16" spans="2:34" ht="13.2"/>
    <row r="17" spans="12:34" ht="13.2">
      <c r="AH17" s="735"/>
    </row>
    <row r="18" spans="12:34" ht="13.2"/>
    <row r="19" spans="12:34" ht="13.2"/>
    <row r="20" spans="12:34" ht="13.2">
      <c r="AH20" s="735"/>
    </row>
    <row r="21" spans="12:34" ht="13.2">
      <c r="AH21" s="735"/>
    </row>
    <row r="22" spans="12:34" ht="13.2"/>
    <row r="23" spans="12:34" ht="13.2"/>
    <row r="24" spans="12:34" ht="13.2">
      <c r="Q24" s="735"/>
    </row>
    <row r="25" spans="12:34" ht="13.2"/>
    <row r="26" spans="12:34" ht="13.2"/>
    <row r="27" spans="12:34" ht="13.2"/>
    <row r="28" spans="12:34" ht="13.2">
      <c r="O28" s="735"/>
      <c r="T28" s="735"/>
      <c r="AH28" s="735"/>
    </row>
    <row r="29" spans="12:34" ht="13.2"/>
    <row r="30" spans="12:34" ht="13.2"/>
    <row r="31" spans="12:34" ht="13.2">
      <c r="Q31" s="735"/>
    </row>
    <row r="32" spans="12:34" ht="13.2">
      <c r="L32" s="735"/>
    </row>
    <row r="33" spans="2:34" ht="13.2">
      <c r="C33" s="735"/>
      <c r="E33" s="735"/>
      <c r="G33" s="735"/>
      <c r="I33" s="735"/>
      <c r="X33" s="735"/>
    </row>
    <row r="34" spans="2:34" ht="13.2">
      <c r="B34" s="735"/>
      <c r="P34" s="735"/>
      <c r="R34" s="735"/>
      <c r="T34" s="735"/>
    </row>
    <row r="35" spans="2:34" ht="13.2">
      <c r="D35" s="735"/>
      <c r="W35" s="735"/>
      <c r="AC35" s="735"/>
      <c r="AD35" s="735"/>
      <c r="AE35" s="735"/>
      <c r="AF35" s="735"/>
      <c r="AG35" s="735"/>
      <c r="AH35" s="735"/>
    </row>
    <row r="36" spans="2:34" ht="13.2">
      <c r="H36" s="735"/>
      <c r="J36" s="735"/>
      <c r="K36" s="735"/>
      <c r="M36" s="735"/>
      <c r="Y36" s="735"/>
      <c r="Z36" s="735"/>
      <c r="AA36" s="735"/>
      <c r="AB36" s="735"/>
      <c r="AC36" s="735"/>
      <c r="AD36" s="735"/>
      <c r="AE36" s="735"/>
      <c r="AF36" s="735"/>
      <c r="AG36" s="735"/>
      <c r="AH36" s="735"/>
    </row>
    <row r="37" spans="2:34" ht="13.2">
      <c r="AH37" s="735"/>
    </row>
    <row r="38" spans="2:34" ht="13.2">
      <c r="AG38" s="735"/>
      <c r="AH38" s="735"/>
    </row>
    <row r="39" spans="2:34" ht="13.2"/>
    <row r="40" spans="2:34" ht="13.2">
      <c r="X40" s="735"/>
    </row>
    <row r="41" spans="2:34" ht="13.2">
      <c r="R41" s="735"/>
    </row>
    <row r="42" spans="2:34" ht="13.2">
      <c r="W42" s="735"/>
    </row>
    <row r="43" spans="2:34" ht="13.2">
      <c r="Y43" s="735"/>
      <c r="Z43" s="735"/>
      <c r="AA43" s="735"/>
      <c r="AB43" s="735"/>
      <c r="AC43" s="735"/>
      <c r="AD43" s="735"/>
      <c r="AE43" s="735"/>
      <c r="AF43" s="735"/>
      <c r="AG43" s="735"/>
      <c r="AH43" s="735"/>
    </row>
    <row r="44" spans="2:34" ht="13.2">
      <c r="AH44" s="735"/>
    </row>
    <row r="45" spans="2:34" ht="13.2">
      <c r="X45" s="735"/>
    </row>
    <row r="46" spans="2:34" ht="13.2"/>
    <row r="47" spans="2:34" ht="13.2"/>
    <row r="48" spans="2:34" ht="13.2">
      <c r="W48" s="735"/>
      <c r="Y48" s="735"/>
      <c r="Z48" s="735"/>
      <c r="AA48" s="735"/>
      <c r="AB48" s="735"/>
      <c r="AC48" s="735"/>
      <c r="AD48" s="735"/>
      <c r="AE48" s="735"/>
      <c r="AF48" s="735"/>
      <c r="AG48" s="735"/>
      <c r="AH48" s="735"/>
    </row>
    <row r="49" spans="28:34" ht="13.2"/>
    <row r="50" spans="28:34" ht="13.2">
      <c r="AE50" s="735"/>
      <c r="AF50" s="735"/>
      <c r="AG50" s="735"/>
      <c r="AH50" s="735"/>
    </row>
    <row r="51" spans="28:34" ht="13.2">
      <c r="AC51" s="735"/>
      <c r="AD51" s="735"/>
      <c r="AE51" s="735"/>
      <c r="AF51" s="735"/>
      <c r="AG51" s="735"/>
      <c r="AH51" s="735"/>
    </row>
    <row r="52" spans="28:34" ht="13.2"/>
    <row r="53" spans="28:34" ht="13.2">
      <c r="AF53" s="735"/>
      <c r="AG53" s="735"/>
      <c r="AH53" s="735"/>
    </row>
    <row r="54" spans="28:34" ht="13.2">
      <c r="AH54" s="735"/>
    </row>
    <row r="55" spans="28:34" ht="13.2"/>
    <row r="56" spans="28:34" ht="13.2">
      <c r="AB56" s="735"/>
      <c r="AC56" s="735"/>
      <c r="AD56" s="735"/>
      <c r="AE56" s="735"/>
      <c r="AF56" s="735"/>
      <c r="AG56" s="735"/>
      <c r="AH56" s="735"/>
    </row>
    <row r="57" spans="28:34" ht="13.2">
      <c r="AH57" s="735"/>
    </row>
    <row r="58" spans="28:34" ht="13.2">
      <c r="AH58" s="735"/>
    </row>
    <row r="59" spans="28:34" ht="13.2">
      <c r="AG59" s="735"/>
      <c r="AH59" s="735"/>
    </row>
    <row r="60" spans="28:34" ht="13.2"/>
    <row r="61" spans="28:34" ht="13.2"/>
    <row r="62" spans="28:34" ht="13.2"/>
    <row r="63" spans="28:34" ht="13.2">
      <c r="AH63" s="735"/>
    </row>
    <row r="64" spans="28:34" ht="13.2">
      <c r="AG64" s="735"/>
      <c r="AH64" s="735"/>
    </row>
    <row r="65" spans="28:34" ht="13.2"/>
    <row r="66" spans="28:34" ht="13.2"/>
    <row r="67" spans="28:34" ht="13.2"/>
    <row r="68" spans="28:34" ht="13.2">
      <c r="AB68" s="735"/>
      <c r="AC68" s="735"/>
      <c r="AD68" s="735"/>
      <c r="AE68" s="735"/>
      <c r="AF68" s="735"/>
      <c r="AG68" s="735"/>
      <c r="AH68" s="735"/>
    </row>
    <row r="69" spans="28:34" ht="13.2">
      <c r="AF69" s="735"/>
      <c r="AG69" s="735"/>
      <c r="AH69" s="735"/>
    </row>
    <row r="70" spans="28:34" ht="13.2"/>
    <row r="71" spans="28:34" ht="13.2"/>
    <row r="72" spans="28:34" ht="13.2"/>
    <row r="73" spans="28:34" ht="13.2"/>
    <row r="74" spans="28:34" ht="13.2"/>
    <row r="75" spans="28:34" ht="13.2">
      <c r="AH75" s="735"/>
    </row>
    <row r="76" spans="28:34" ht="13.2">
      <c r="AF76" s="735"/>
      <c r="AG76" s="735"/>
      <c r="AH76" s="735"/>
    </row>
    <row r="77" spans="28:34" ht="13.2">
      <c r="AG77" s="735"/>
      <c r="AH77" s="735"/>
    </row>
    <row r="78" spans="28:34" ht="13.2"/>
    <row r="79" spans="28:34" ht="13.2"/>
    <row r="80" spans="28:34" ht="13.2"/>
    <row r="81" spans="25:34" ht="13.2"/>
    <row r="82" spans="25:34" ht="13.2">
      <c r="Y82" s="735"/>
    </row>
    <row r="83" spans="25:34" ht="13.2">
      <c r="Y83" s="735"/>
      <c r="Z83" s="735"/>
      <c r="AA83" s="735"/>
      <c r="AB83" s="735"/>
      <c r="AC83" s="735"/>
      <c r="AD83" s="735"/>
      <c r="AE83" s="735"/>
      <c r="AF83" s="735"/>
      <c r="AG83" s="735"/>
      <c r="AH83" s="735"/>
    </row>
    <row r="84" spans="25:34" ht="13.2"/>
    <row r="85" spans="25:34" ht="13.2"/>
    <row r="86" spans="25:34" ht="13.2"/>
    <row r="87" spans="25:34" ht="13.2"/>
    <row r="88" spans="25:34" ht="13.2">
      <c r="AH88" s="735"/>
    </row>
    <row r="89" spans="25:34" ht="13.2"/>
    <row r="90" spans="25:34" ht="13.2"/>
    <row r="91" spans="25:34" ht="13.2"/>
    <row r="92" spans="25:34" ht="13.5" customHeight="1"/>
    <row r="93" spans="25:34" ht="13.5" customHeight="1"/>
    <row r="94" spans="25:34" ht="13.5" customHeight="1">
      <c r="AF94" s="735"/>
      <c r="AG94" s="735"/>
      <c r="AH94" s="735"/>
    </row>
    <row r="95" spans="25:34" ht="13.5" customHeight="1">
      <c r="AH95" s="735"/>
    </row>
    <row r="96" spans="25:34" ht="13.5" customHeight="1"/>
    <row r="97" spans="33:34" ht="13.5" customHeight="1"/>
    <row r="98" spans="33:34" ht="13.5" customHeight="1"/>
    <row r="99" spans="33:34" ht="13.5" customHeight="1"/>
    <row r="100" spans="33:34" ht="13.5" customHeight="1"/>
    <row r="101" spans="33:34" ht="13.5" customHeight="1">
      <c r="AH101" s="735"/>
    </row>
    <row r="102" spans="33:34" ht="13.5" customHeight="1"/>
    <row r="103" spans="33:34" ht="13.5" customHeight="1"/>
    <row r="104" spans="33:34" ht="13.5" customHeight="1">
      <c r="AG104" s="735"/>
      <c r="AH104" s="7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5"/>
    </row>
    <row r="117" spans="34:122" ht="13.5" customHeight="1"/>
    <row r="118" spans="34:122" ht="13.5" customHeight="1"/>
    <row r="119" spans="34:122" ht="13.5" customHeight="1"/>
    <row r="120" spans="34:122" ht="13.5" customHeight="1">
      <c r="AH120" s="735"/>
    </row>
    <row r="121" spans="34:122" ht="13.5" customHeight="1">
      <c r="AH121" s="735"/>
    </row>
    <row r="122" spans="34:122" ht="13.5" customHeight="1"/>
    <row r="123" spans="34:122" ht="13.5" customHeight="1"/>
    <row r="124" spans="34:122" ht="13.5" customHeight="1"/>
    <row r="125" spans="34:122" ht="13.5" customHeight="1">
      <c r="DR125" s="735" t="s">
        <v>101</v>
      </c>
    </row>
  </sheetData>
  <sheetProtection algorithmName="SHA-512" hashValue="ivXbnmAIGHnEmI68MKVhFVzqiU2NmmY+2eWUPOT+5k7cqPVBnLXRcxNnlGVwKbiiplplX6kzrisrcM+yRrBlwA==" saltValue="gF7cOCNOOqPVP8GvV2kxH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77" customWidth="1"/>
    <col min="2" max="8" width="13.375" style="1077" customWidth="1"/>
    <col min="9" max="16384" width="11.125" style="1077"/>
  </cols>
  <sheetData>
    <row r="1" spans="1:8">
      <c r="A1" s="761"/>
      <c r="B1" s="773"/>
      <c r="C1" s="777"/>
      <c r="D1" s="790"/>
      <c r="E1" s="802"/>
      <c r="F1" s="802"/>
      <c r="G1" s="802"/>
      <c r="H1" s="836"/>
    </row>
    <row r="2" spans="1:8">
      <c r="A2" s="762"/>
      <c r="B2" s="774"/>
      <c r="C2" s="1084"/>
      <c r="D2" s="791" t="s">
        <v>83</v>
      </c>
      <c r="E2" s="803"/>
      <c r="F2" s="1092" t="s">
        <v>532</v>
      </c>
      <c r="G2" s="827"/>
      <c r="H2" s="837"/>
    </row>
    <row r="3" spans="1:8">
      <c r="A3" s="791" t="s">
        <v>241</v>
      </c>
      <c r="B3" s="776"/>
      <c r="C3" s="1085"/>
      <c r="D3" s="1088">
        <v>25837</v>
      </c>
      <c r="E3" s="1090"/>
      <c r="F3" s="1093">
        <v>45426</v>
      </c>
      <c r="G3" s="1095"/>
      <c r="H3" s="1098"/>
    </row>
    <row r="4" spans="1:8">
      <c r="A4" s="763"/>
      <c r="B4" s="775"/>
      <c r="C4" s="1086"/>
      <c r="D4" s="1089">
        <v>9499</v>
      </c>
      <c r="E4" s="1091"/>
      <c r="F4" s="1094">
        <v>24508</v>
      </c>
      <c r="G4" s="1096"/>
      <c r="H4" s="1099"/>
    </row>
    <row r="5" spans="1:8">
      <c r="A5" s="791" t="s">
        <v>528</v>
      </c>
      <c r="B5" s="776"/>
      <c r="C5" s="1085"/>
      <c r="D5" s="1088">
        <v>31680</v>
      </c>
      <c r="E5" s="1090"/>
      <c r="F5" s="1093">
        <v>45022</v>
      </c>
      <c r="G5" s="1095"/>
      <c r="H5" s="1098"/>
    </row>
    <row r="6" spans="1:8">
      <c r="A6" s="763"/>
      <c r="B6" s="775"/>
      <c r="C6" s="1086"/>
      <c r="D6" s="1089">
        <v>14867</v>
      </c>
      <c r="E6" s="1091"/>
      <c r="F6" s="1094">
        <v>25247</v>
      </c>
      <c r="G6" s="1096"/>
      <c r="H6" s="1099"/>
    </row>
    <row r="7" spans="1:8">
      <c r="A7" s="791" t="s">
        <v>529</v>
      </c>
      <c r="B7" s="776"/>
      <c r="C7" s="1085"/>
      <c r="D7" s="1088">
        <v>18557</v>
      </c>
      <c r="E7" s="1090"/>
      <c r="F7" s="1093">
        <v>46035</v>
      </c>
      <c r="G7" s="1095"/>
      <c r="H7" s="1098"/>
    </row>
    <row r="8" spans="1:8">
      <c r="A8" s="763"/>
      <c r="B8" s="775"/>
      <c r="C8" s="1086"/>
      <c r="D8" s="1089">
        <v>12419</v>
      </c>
      <c r="E8" s="1091"/>
      <c r="F8" s="1094">
        <v>25158</v>
      </c>
      <c r="G8" s="1096"/>
      <c r="H8" s="1099"/>
    </row>
    <row r="9" spans="1:8">
      <c r="A9" s="791" t="s">
        <v>483</v>
      </c>
      <c r="B9" s="776"/>
      <c r="C9" s="1085"/>
      <c r="D9" s="1088">
        <v>30815</v>
      </c>
      <c r="E9" s="1090"/>
      <c r="F9" s="1093">
        <v>43261</v>
      </c>
      <c r="G9" s="1095"/>
      <c r="H9" s="1098"/>
    </row>
    <row r="10" spans="1:8">
      <c r="A10" s="763"/>
      <c r="B10" s="775"/>
      <c r="C10" s="1086"/>
      <c r="D10" s="1089">
        <v>18995</v>
      </c>
      <c r="E10" s="1091"/>
      <c r="F10" s="1094">
        <v>24721</v>
      </c>
      <c r="G10" s="1096"/>
      <c r="H10" s="1099"/>
    </row>
    <row r="11" spans="1:8">
      <c r="A11" s="791" t="s">
        <v>530</v>
      </c>
      <c r="B11" s="776"/>
      <c r="C11" s="1085"/>
      <c r="D11" s="1088">
        <v>20976</v>
      </c>
      <c r="E11" s="1090"/>
      <c r="F11" s="1093">
        <v>40626</v>
      </c>
      <c r="G11" s="1095"/>
      <c r="H11" s="1098"/>
    </row>
    <row r="12" spans="1:8">
      <c r="A12" s="763"/>
      <c r="B12" s="775"/>
      <c r="C12" s="1087"/>
      <c r="D12" s="1089">
        <v>13478</v>
      </c>
      <c r="E12" s="1091"/>
      <c r="F12" s="1094">
        <v>24279</v>
      </c>
      <c r="G12" s="1096"/>
      <c r="H12" s="1099"/>
    </row>
    <row r="13" spans="1:8">
      <c r="A13" s="791"/>
      <c r="B13" s="776"/>
      <c r="C13" s="1085"/>
      <c r="D13" s="1088">
        <v>25573</v>
      </c>
      <c r="E13" s="1090"/>
      <c r="F13" s="1093">
        <v>44074</v>
      </c>
      <c r="G13" s="1097"/>
      <c r="H13" s="1098"/>
    </row>
    <row r="14" spans="1:8">
      <c r="A14" s="763"/>
      <c r="B14" s="775"/>
      <c r="C14" s="1086"/>
      <c r="D14" s="1089">
        <v>13852</v>
      </c>
      <c r="E14" s="1091"/>
      <c r="F14" s="1094">
        <v>24783</v>
      </c>
      <c r="G14" s="1096"/>
      <c r="H14" s="1099"/>
    </row>
    <row r="17" spans="1:11">
      <c r="A17" s="1077" t="s">
        <v>23</v>
      </c>
    </row>
    <row r="18" spans="1:11">
      <c r="A18" s="1078"/>
      <c r="B18" s="1078" t="str">
        <f>実質収支比率等に係る経年分析!F$46</f>
        <v>H29</v>
      </c>
      <c r="C18" s="1078" t="str">
        <f>実質収支比率等に係る経年分析!G$46</f>
        <v>H30</v>
      </c>
      <c r="D18" s="1078" t="str">
        <f>実質収支比率等に係る経年分析!H$46</f>
        <v>R01</v>
      </c>
      <c r="E18" s="1078" t="str">
        <f>実質収支比率等に係る経年分析!I$46</f>
        <v>R02</v>
      </c>
      <c r="F18" s="1078" t="str">
        <f>実質収支比率等に係る経年分析!J$46</f>
        <v>R03</v>
      </c>
    </row>
    <row r="19" spans="1:11">
      <c r="A19" s="1078" t="s">
        <v>90</v>
      </c>
      <c r="B19" s="1078">
        <f>ROUND(VALUE(SUBSTITUTE(実質収支比率等に係る経年分析!F$48,"▲","-")),2)</f>
        <v>5.19</v>
      </c>
      <c r="C19" s="1078">
        <f>ROUND(VALUE(SUBSTITUTE(実質収支比率等に係る経年分析!G$48,"▲","-")),2)</f>
        <v>5.68</v>
      </c>
      <c r="D19" s="1078">
        <f>ROUND(VALUE(SUBSTITUTE(実質収支比率等に係る経年分析!H$48,"▲","-")),2)</f>
        <v>6.25</v>
      </c>
      <c r="E19" s="1078">
        <f>ROUND(VALUE(SUBSTITUTE(実質収支比率等に係る経年分析!I$48,"▲","-")),2)</f>
        <v>7.19</v>
      </c>
      <c r="F19" s="1078">
        <f>ROUND(VALUE(SUBSTITUTE(実質収支比率等に係る経年分析!J$48,"▲","-")),2)</f>
        <v>10.47</v>
      </c>
    </row>
    <row r="20" spans="1:11">
      <c r="A20" s="1078" t="s">
        <v>36</v>
      </c>
      <c r="B20" s="1078">
        <f>ROUND(VALUE(SUBSTITUTE(実質収支比率等に係る経年分析!F$47,"▲","-")),2)</f>
        <v>9.8699999999999992</v>
      </c>
      <c r="C20" s="1078">
        <f>ROUND(VALUE(SUBSTITUTE(実質収支比率等に係る経年分析!G$47,"▲","-")),2)</f>
        <v>9.75</v>
      </c>
      <c r="D20" s="1078">
        <f>ROUND(VALUE(SUBSTITUTE(実質収支比率等に係る経年分析!H$47,"▲","-")),2)</f>
        <v>6.79</v>
      </c>
      <c r="E20" s="1078">
        <f>ROUND(VALUE(SUBSTITUTE(実質収支比率等に係る経年分析!I$47,"▲","-")),2)</f>
        <v>7.28</v>
      </c>
      <c r="F20" s="1078">
        <f>ROUND(VALUE(SUBSTITUTE(実質収支比率等に係る経年分析!J$47,"▲","-")),2)</f>
        <v>10.83</v>
      </c>
    </row>
    <row r="21" spans="1:11">
      <c r="A21" s="1078" t="s">
        <v>116</v>
      </c>
      <c r="B21" s="1078">
        <f>IF(ISNUMBER(VALUE(SUBSTITUTE(実質収支比率等に係る経年分析!F$49,"▲","-"))),ROUND(VALUE(SUBSTITUTE(実質収支比率等に係る経年分析!F$49,"▲","-")),2),NA())</f>
        <v>1.1100000000000001</v>
      </c>
      <c r="C21" s="1078">
        <f>IF(ISNUMBER(VALUE(SUBSTITUTE(実質収支比率等に係る経年分析!G$49,"▲","-"))),ROUND(VALUE(SUBSTITUTE(実質収支比率等に係る経年分析!G$49,"▲","-")),2),NA())</f>
        <v>0.55000000000000004</v>
      </c>
      <c r="D21" s="1078">
        <f>IF(ISNUMBER(VALUE(SUBSTITUTE(実質収支比率等に係る経年分析!H$49,"▲","-"))),ROUND(VALUE(SUBSTITUTE(実質収支比率等に係る経年分析!H$49,"▲","-")),2),NA())</f>
        <v>-2.12</v>
      </c>
      <c r="E21" s="1078">
        <f>IF(ISNUMBER(VALUE(SUBSTITUTE(実質収支比率等に係る経年分析!I$49,"▲","-"))),ROUND(VALUE(SUBSTITUTE(実質収支比率等に係る経年分析!I$49,"▲","-")),2),NA())</f>
        <v>1.69</v>
      </c>
      <c r="F21" s="1078">
        <f>IF(ISNUMBER(VALUE(SUBSTITUTE(実質収支比率等に係る経年分析!J$49,"▲","-"))),ROUND(VALUE(SUBSTITUTE(実質収支比率等に係る経年分析!J$49,"▲","-")),2),NA())</f>
        <v>7.62</v>
      </c>
    </row>
    <row r="24" spans="1:11">
      <c r="A24" s="1077" t="s">
        <v>102</v>
      </c>
    </row>
    <row r="25" spans="1:11">
      <c r="A25" s="1079"/>
      <c r="B25" s="1079" t="str">
        <f>'連結実質赤字比率に係る赤字・黒字の構成分析'!F$33</f>
        <v>H29</v>
      </c>
      <c r="C25" s="1079"/>
      <c r="D25" s="1079" t="str">
        <f>'連結実質赤字比率に係る赤字・黒字の構成分析'!G$33</f>
        <v>H30</v>
      </c>
      <c r="E25" s="1079"/>
      <c r="F25" s="1079" t="str">
        <f>'連結実質赤字比率に係る赤字・黒字の構成分析'!H$33</f>
        <v>R01</v>
      </c>
      <c r="G25" s="1079"/>
      <c r="H25" s="1079" t="str">
        <f>'連結実質赤字比率に係る赤字・黒字の構成分析'!I$33</f>
        <v>R02</v>
      </c>
      <c r="I25" s="1079"/>
      <c r="J25" s="1079" t="str">
        <f>'連結実質赤字比率に係る赤字・黒字の構成分析'!J$33</f>
        <v>R03</v>
      </c>
      <c r="K25" s="1079"/>
    </row>
    <row r="26" spans="1:11">
      <c r="A26" s="1079"/>
      <c r="B26" s="1079" t="s">
        <v>117</v>
      </c>
      <c r="C26" s="1079" t="s">
        <v>68</v>
      </c>
      <c r="D26" s="1079" t="s">
        <v>117</v>
      </c>
      <c r="E26" s="1079" t="s">
        <v>68</v>
      </c>
      <c r="F26" s="1079" t="s">
        <v>117</v>
      </c>
      <c r="G26" s="1079" t="s">
        <v>68</v>
      </c>
      <c r="H26" s="1079" t="s">
        <v>117</v>
      </c>
      <c r="I26" s="1079" t="s">
        <v>68</v>
      </c>
      <c r="J26" s="1079" t="s">
        <v>117</v>
      </c>
      <c r="K26" s="1079" t="s">
        <v>68</v>
      </c>
    </row>
    <row r="27" spans="1:11">
      <c r="A27" s="1079" t="str">
        <f>IF('連結実質赤字比率に係る赤字・黒字の構成分析'!C$43="",NA(),'連結実質赤字比率に係る赤字・黒字の構成分析'!C$43)</f>
        <v>その他会計（黒字）</v>
      </c>
      <c r="B27" s="1079" t="e">
        <f>IF(ROUND(VALUE(SUBSTITUTE('連結実質赤字比率に係る赤字・黒字の構成分析'!F$43,"▲","-")),2)&lt;0,ABS(ROUND(VALUE(SUBSTITUTE('連結実質赤字比率に係る赤字・黒字の構成分析'!F$43,"▲","-")),2)),NA())</f>
        <v>#N/A</v>
      </c>
      <c r="C27" s="1079">
        <f>IF(ROUND(VALUE(SUBSTITUTE('連結実質赤字比率に係る赤字・黒字の構成分析'!F$43,"▲","-")),2)&gt;=0,ABS(ROUND(VALUE(SUBSTITUTE('連結実質赤字比率に係る赤字・黒字の構成分析'!F$43,"▲","-")),2)),NA())</f>
        <v>0</v>
      </c>
      <c r="D27" s="1079" t="e">
        <f>IF(ROUND(VALUE(SUBSTITUTE('連結実質赤字比率に係る赤字・黒字の構成分析'!G$43,"▲","-")),2)&lt;0,ABS(ROUND(VALUE(SUBSTITUTE('連結実質赤字比率に係る赤字・黒字の構成分析'!G$43,"▲","-")),2)),NA())</f>
        <v>#N/A</v>
      </c>
      <c r="E27" s="1079">
        <f>IF(ROUND(VALUE(SUBSTITUTE('連結実質赤字比率に係る赤字・黒字の構成分析'!G$43,"▲","-")),2)&gt;=0,ABS(ROUND(VALUE(SUBSTITUTE('連結実質赤字比率に係る赤字・黒字の構成分析'!G$43,"▲","-")),2)),NA())</f>
        <v>0</v>
      </c>
      <c r="F27" s="1079" t="e">
        <f>IF(ROUND(VALUE(SUBSTITUTE('連結実質赤字比率に係る赤字・黒字の構成分析'!H$43,"▲","-")),2)&lt;0,ABS(ROUND(VALUE(SUBSTITUTE('連結実質赤字比率に係る赤字・黒字の構成分析'!H$43,"▲","-")),2)),NA())</f>
        <v>#N/A</v>
      </c>
      <c r="G27" s="1079">
        <f>IF(ROUND(VALUE(SUBSTITUTE('連結実質赤字比率に係る赤字・黒字の構成分析'!H$43,"▲","-")),2)&gt;=0,ABS(ROUND(VALUE(SUBSTITUTE('連結実質赤字比率に係る赤字・黒字の構成分析'!H$43,"▲","-")),2)),NA())</f>
        <v>0</v>
      </c>
      <c r="H27" s="1079" t="e">
        <f>IF(ROUND(VALUE(SUBSTITUTE('連結実質赤字比率に係る赤字・黒字の構成分析'!I$43,"▲","-")),2)&lt;0,ABS(ROUND(VALUE(SUBSTITUTE('連結実質赤字比率に係る赤字・黒字の構成分析'!I$43,"▲","-")),2)),NA())</f>
        <v>#N/A</v>
      </c>
      <c r="I27" s="1079">
        <f>IF(ROUND(VALUE(SUBSTITUTE('連結実質赤字比率に係る赤字・黒字の構成分析'!I$43,"▲","-")),2)&gt;=0,ABS(ROUND(VALUE(SUBSTITUTE('連結実質赤字比率に係る赤字・黒字の構成分析'!I$43,"▲","-")),2)),NA())</f>
        <v>0</v>
      </c>
      <c r="J27" s="1079" t="e">
        <f>IF(ROUND(VALUE(SUBSTITUTE('連結実質赤字比率に係る赤字・黒字の構成分析'!J$43,"▲","-")),2)&lt;0,ABS(ROUND(VALUE(SUBSTITUTE('連結実質赤字比率に係る赤字・黒字の構成分析'!J$43,"▲","-")),2)),NA())</f>
        <v>#N/A</v>
      </c>
      <c r="K27" s="1079">
        <f>IF(ROUND(VALUE(SUBSTITUTE('連結実質赤字比率に係る赤字・黒字の構成分析'!J$43,"▲","-")),2)&gt;=0,ABS(ROUND(VALUE(SUBSTITUTE('連結実質赤字比率に係る赤字・黒字の構成分析'!J$43,"▲","-")),2)),NA())</f>
        <v>0</v>
      </c>
    </row>
    <row r="28" spans="1:11">
      <c r="A28" s="1079" t="str">
        <f>IF('連結実質赤字比率に係る赤字・黒字の構成分析'!C$42="",NA(),'連結実質赤字比率に係る赤字・黒字の構成分析'!C$42)</f>
        <v>その他会計（赤字）</v>
      </c>
      <c r="B28" s="1079" t="e">
        <f>IF(ROUND(VALUE(SUBSTITUTE('連結実質赤字比率に係る赤字・黒字の構成分析'!F$42,"▲","-")),2)&lt;0,ABS(ROUND(VALUE(SUBSTITUTE('連結実質赤字比率に係る赤字・黒字の構成分析'!F$42,"▲","-")),2)),NA())</f>
        <v>#VALUE!</v>
      </c>
      <c r="C28" s="1079" t="e">
        <f>IF(ROUND(VALUE(SUBSTITUTE('連結実質赤字比率に係る赤字・黒字の構成分析'!F$42,"▲","-")),2)&gt;=0,ABS(ROUND(VALUE(SUBSTITUTE('連結実質赤字比率に係る赤字・黒字の構成分析'!F$42,"▲","-")),2)),NA())</f>
        <v>#VALUE!</v>
      </c>
      <c r="D28" s="1079" t="e">
        <f>IF(ROUND(VALUE(SUBSTITUTE('連結実質赤字比率に係る赤字・黒字の構成分析'!G$42,"▲","-")),2)&lt;0,ABS(ROUND(VALUE(SUBSTITUTE('連結実質赤字比率に係る赤字・黒字の構成分析'!G$42,"▲","-")),2)),NA())</f>
        <v>#VALUE!</v>
      </c>
      <c r="E28" s="1079" t="e">
        <f>IF(ROUND(VALUE(SUBSTITUTE('連結実質赤字比率に係る赤字・黒字の構成分析'!G$42,"▲","-")),2)&gt;=0,ABS(ROUND(VALUE(SUBSTITUTE('連結実質赤字比率に係る赤字・黒字の構成分析'!G$42,"▲","-")),2)),NA())</f>
        <v>#VALUE!</v>
      </c>
      <c r="F28" s="1079" t="e">
        <f>IF(ROUND(VALUE(SUBSTITUTE('連結実質赤字比率に係る赤字・黒字の構成分析'!H$42,"▲","-")),2)&lt;0,ABS(ROUND(VALUE(SUBSTITUTE('連結実質赤字比率に係る赤字・黒字の構成分析'!H$42,"▲","-")),2)),NA())</f>
        <v>#VALUE!</v>
      </c>
      <c r="G28" s="1079" t="e">
        <f>IF(ROUND(VALUE(SUBSTITUTE('連結実質赤字比率に係る赤字・黒字の構成分析'!H$42,"▲","-")),2)&gt;=0,ABS(ROUND(VALUE(SUBSTITUTE('連結実質赤字比率に係る赤字・黒字の構成分析'!H$42,"▲","-")),2)),NA())</f>
        <v>#VALUE!</v>
      </c>
      <c r="H28" s="1079" t="e">
        <f>IF(ROUND(VALUE(SUBSTITUTE('連結実質赤字比率に係る赤字・黒字の構成分析'!I$42,"▲","-")),2)&lt;0,ABS(ROUND(VALUE(SUBSTITUTE('連結実質赤字比率に係る赤字・黒字の構成分析'!I$42,"▲","-")),2)),NA())</f>
        <v>#VALUE!</v>
      </c>
      <c r="I28" s="1079" t="e">
        <f>IF(ROUND(VALUE(SUBSTITUTE('連結実質赤字比率に係る赤字・黒字の構成分析'!I$42,"▲","-")),2)&gt;=0,ABS(ROUND(VALUE(SUBSTITUTE('連結実質赤字比率に係る赤字・黒字の構成分析'!I$42,"▲","-")),2)),NA())</f>
        <v>#VALUE!</v>
      </c>
      <c r="J28" s="1079" t="e">
        <f>IF(ROUND(VALUE(SUBSTITUTE('連結実質赤字比率に係る赤字・黒字の構成分析'!J$42,"▲","-")),2)&lt;0,ABS(ROUND(VALUE(SUBSTITUTE('連結実質赤字比率に係る赤字・黒字の構成分析'!J$42,"▲","-")),2)),NA())</f>
        <v>#VALUE!</v>
      </c>
      <c r="K28" s="1079" t="e">
        <f>IF(ROUND(VALUE(SUBSTITUTE('連結実質赤字比率に係る赤字・黒字の構成分析'!J$42,"▲","-")),2)&gt;=0,ABS(ROUND(VALUE(SUBSTITUTE('連結実質赤字比率に係る赤字・黒字の構成分析'!J$42,"▲","-")),2)),NA())</f>
        <v>#VALUE!</v>
      </c>
    </row>
    <row r="29" spans="1:11">
      <c r="A29" s="1079" t="str">
        <f>IF('連結実質赤字比率に係る赤字・黒字の構成分析'!C$41="",NA(),'連結実質赤字比率に係る赤字・黒字の構成分析'!C$41)</f>
        <v>看護専門学校特別会計</v>
      </c>
      <c r="B29" s="1079" t="e">
        <f>IF(ROUND(VALUE(SUBSTITUTE('連結実質赤字比率に係る赤字・黒字の構成分析'!F$41,"▲","-")),2)&lt;0,ABS(ROUND(VALUE(SUBSTITUTE('連結実質赤字比率に係る赤字・黒字の構成分析'!F$41,"▲","-")),2)),NA())</f>
        <v>#N/A</v>
      </c>
      <c r="C29" s="1079">
        <f>IF(ROUND(VALUE(SUBSTITUTE('連結実質赤字比率に係る赤字・黒字の構成分析'!F$41,"▲","-")),2)&gt;=0,ABS(ROUND(VALUE(SUBSTITUTE('連結実質赤字比率に係る赤字・黒字の構成分析'!F$41,"▲","-")),2)),NA())</f>
        <v>0</v>
      </c>
      <c r="D29" s="1079" t="e">
        <f>IF(ROUND(VALUE(SUBSTITUTE('連結実質赤字比率に係る赤字・黒字の構成分析'!G$41,"▲","-")),2)&lt;0,ABS(ROUND(VALUE(SUBSTITUTE('連結実質赤字比率に係る赤字・黒字の構成分析'!G$41,"▲","-")),2)),NA())</f>
        <v>#N/A</v>
      </c>
      <c r="E29" s="1079">
        <f>IF(ROUND(VALUE(SUBSTITUTE('連結実質赤字比率に係る赤字・黒字の構成分析'!G$41,"▲","-")),2)&gt;=0,ABS(ROUND(VALUE(SUBSTITUTE('連結実質赤字比率に係る赤字・黒字の構成分析'!G$41,"▲","-")),2)),NA())</f>
        <v>0</v>
      </c>
      <c r="F29" s="1079" t="e">
        <f>IF(ROUND(VALUE(SUBSTITUTE('連結実質赤字比率に係る赤字・黒字の構成分析'!H$41,"▲","-")),2)&lt;0,ABS(ROUND(VALUE(SUBSTITUTE('連結実質赤字比率に係る赤字・黒字の構成分析'!H$41,"▲","-")),2)),NA())</f>
        <v>#N/A</v>
      </c>
      <c r="G29" s="1079">
        <f>IF(ROUND(VALUE(SUBSTITUTE('連結実質赤字比率に係る赤字・黒字の構成分析'!H$41,"▲","-")),2)&gt;=0,ABS(ROUND(VALUE(SUBSTITUTE('連結実質赤字比率に係る赤字・黒字の構成分析'!H$41,"▲","-")),2)),NA())</f>
        <v>1.e-002</v>
      </c>
      <c r="H29" s="1079" t="e">
        <f>IF(ROUND(VALUE(SUBSTITUTE('連結実質赤字比率に係る赤字・黒字の構成分析'!I$41,"▲","-")),2)&lt;0,ABS(ROUND(VALUE(SUBSTITUTE('連結実質赤字比率に係る赤字・黒字の構成分析'!I$41,"▲","-")),2)),NA())</f>
        <v>#N/A</v>
      </c>
      <c r="I29" s="1079">
        <f>IF(ROUND(VALUE(SUBSTITUTE('連結実質赤字比率に係る赤字・黒字の構成分析'!I$41,"▲","-")),2)&gt;=0,ABS(ROUND(VALUE(SUBSTITUTE('連結実質赤字比率に係る赤字・黒字の構成分析'!I$41,"▲","-")),2)),NA())</f>
        <v>1.e-002</v>
      </c>
      <c r="J29" s="1079" t="e">
        <f>IF(ROUND(VALUE(SUBSTITUTE('連結実質赤字比率に係る赤字・黒字の構成分析'!J$41,"▲","-")),2)&lt;0,ABS(ROUND(VALUE(SUBSTITUTE('連結実質赤字比率に係る赤字・黒字の構成分析'!J$41,"▲","-")),2)),NA())</f>
        <v>#N/A</v>
      </c>
      <c r="K29" s="1079">
        <f>IF(ROUND(VALUE(SUBSTITUTE('連結実質赤字比率に係る赤字・黒字の構成分析'!J$41,"▲","-")),2)&gt;=0,ABS(ROUND(VALUE(SUBSTITUTE('連結実質赤字比率に係る赤字・黒字の構成分析'!J$41,"▲","-")),2)),NA())</f>
        <v>0</v>
      </c>
    </row>
    <row r="30" spans="1:11">
      <c r="A30" s="1079" t="str">
        <f>IF('連結実質赤字比率に係る赤字・黒字の構成分析'!C$40="",NA(),'連結実質赤字比率に係る赤字・黒字の構成分析'!C$40)</f>
        <v>後期高齢者医療特別会計</v>
      </c>
      <c r="B30" s="1079" t="e">
        <f>IF(ROUND(VALUE(SUBSTITUTE('連結実質赤字比率に係る赤字・黒字の構成分析'!F$40,"▲","-")),2)&lt;0,ABS(ROUND(VALUE(SUBSTITUTE('連結実質赤字比率に係る赤字・黒字の構成分析'!F$40,"▲","-")),2)),NA())</f>
        <v>#N/A</v>
      </c>
      <c r="C30" s="1079">
        <f>IF(ROUND(VALUE(SUBSTITUTE('連結実質赤字比率に係る赤字・黒字の構成分析'!F$40,"▲","-")),2)&gt;=0,ABS(ROUND(VALUE(SUBSTITUTE('連結実質赤字比率に係る赤字・黒字の構成分析'!F$40,"▲","-")),2)),NA())</f>
        <v>5.e-002</v>
      </c>
      <c r="D30" s="1079" t="e">
        <f>IF(ROUND(VALUE(SUBSTITUTE('連結実質赤字比率に係る赤字・黒字の構成分析'!G$40,"▲","-")),2)&lt;0,ABS(ROUND(VALUE(SUBSTITUTE('連結実質赤字比率に係る赤字・黒字の構成分析'!G$40,"▲","-")),2)),NA())</f>
        <v>#N/A</v>
      </c>
      <c r="E30" s="1079">
        <f>IF(ROUND(VALUE(SUBSTITUTE('連結実質赤字比率に係る赤字・黒字の構成分析'!G$40,"▲","-")),2)&gt;=0,ABS(ROUND(VALUE(SUBSTITUTE('連結実質赤字比率に係る赤字・黒字の構成分析'!G$40,"▲","-")),2)),NA())</f>
        <v>5.e-002</v>
      </c>
      <c r="F30" s="1079" t="e">
        <f>IF(ROUND(VALUE(SUBSTITUTE('連結実質赤字比率に係る赤字・黒字の構成分析'!H$40,"▲","-")),2)&lt;0,ABS(ROUND(VALUE(SUBSTITUTE('連結実質赤字比率に係る赤字・黒字の構成分析'!H$40,"▲","-")),2)),NA())</f>
        <v>#N/A</v>
      </c>
      <c r="G30" s="1079">
        <f>IF(ROUND(VALUE(SUBSTITUTE('連結実質赤字比率に係る赤字・黒字の構成分析'!H$40,"▲","-")),2)&gt;=0,ABS(ROUND(VALUE(SUBSTITUTE('連結実質赤字比率に係る赤字・黒字の構成分析'!H$40,"▲","-")),2)),NA())</f>
        <v>4.e-002</v>
      </c>
      <c r="H30" s="1079" t="e">
        <f>IF(ROUND(VALUE(SUBSTITUTE('連結実質赤字比率に係る赤字・黒字の構成分析'!I$40,"▲","-")),2)&lt;0,ABS(ROUND(VALUE(SUBSTITUTE('連結実質赤字比率に係る赤字・黒字の構成分析'!I$40,"▲","-")),2)),NA())</f>
        <v>#N/A</v>
      </c>
      <c r="I30" s="1079">
        <f>IF(ROUND(VALUE(SUBSTITUTE('連結実質赤字比率に係る赤字・黒字の構成分析'!I$40,"▲","-")),2)&gt;=0,ABS(ROUND(VALUE(SUBSTITUTE('連結実質赤字比率に係る赤字・黒字の構成分析'!I$40,"▲","-")),2)),NA())</f>
        <v>5.e-002</v>
      </c>
      <c r="J30" s="1079" t="e">
        <f>IF(ROUND(VALUE(SUBSTITUTE('連結実質赤字比率に係る赤字・黒字の構成分析'!J$40,"▲","-")),2)&lt;0,ABS(ROUND(VALUE(SUBSTITUTE('連結実質赤字比率に係る赤字・黒字の構成分析'!J$40,"▲","-")),2)),NA())</f>
        <v>#N/A</v>
      </c>
      <c r="K30" s="1079">
        <f>IF(ROUND(VALUE(SUBSTITUTE('連結実質赤字比率に係る赤字・黒字の構成分析'!J$40,"▲","-")),2)&gt;=0,ABS(ROUND(VALUE(SUBSTITUTE('連結実質赤字比率に係る赤字・黒字の構成分析'!J$40,"▲","-")),2)),NA())</f>
        <v>4.e-002</v>
      </c>
    </row>
    <row r="31" spans="1:11">
      <c r="A31" s="1079" t="str">
        <f>IF('連結実質赤字比率に係る赤字・黒字の構成分析'!C$39="",NA(),'連結実質赤字比率に係る赤字・黒字の構成分析'!C$39)</f>
        <v>国民健康保険特別会計</v>
      </c>
      <c r="B31" s="1079" t="e">
        <f>IF(ROUND(VALUE(SUBSTITUTE('連結実質赤字比率に係る赤字・黒字の構成分析'!F$39,"▲","-")),2)&lt;0,ABS(ROUND(VALUE(SUBSTITUTE('連結実質赤字比率に係る赤字・黒字の構成分析'!F$39,"▲","-")),2)),NA())</f>
        <v>#N/A</v>
      </c>
      <c r="C31" s="1079">
        <f>IF(ROUND(VALUE(SUBSTITUTE('連結実質赤字比率に係る赤字・黒字の構成分析'!F$39,"▲","-")),2)&gt;=0,ABS(ROUND(VALUE(SUBSTITUTE('連結実質赤字比率に係る赤字・黒字の構成分析'!F$39,"▲","-")),2)),NA())</f>
        <v>3.31</v>
      </c>
      <c r="D31" s="1079" t="e">
        <f>IF(ROUND(VALUE(SUBSTITUTE('連結実質赤字比率に係る赤字・黒字の構成分析'!G$39,"▲","-")),2)&lt;0,ABS(ROUND(VALUE(SUBSTITUTE('連結実質赤字比率に係る赤字・黒字の構成分析'!G$39,"▲","-")),2)),NA())</f>
        <v>#N/A</v>
      </c>
      <c r="E31" s="1079">
        <f>IF(ROUND(VALUE(SUBSTITUTE('連結実質赤字比率に係る赤字・黒字の構成分析'!G$39,"▲","-")),2)&gt;=0,ABS(ROUND(VALUE(SUBSTITUTE('連結実質赤字比率に係る赤字・黒字の構成分析'!G$39,"▲","-")),2)),NA())</f>
        <v>1.56</v>
      </c>
      <c r="F31" s="1079" t="e">
        <f>IF(ROUND(VALUE(SUBSTITUTE('連結実質赤字比率に係る赤字・黒字の構成分析'!H$39,"▲","-")),2)&lt;0,ABS(ROUND(VALUE(SUBSTITUTE('連結実質赤字比率に係る赤字・黒字の構成分析'!H$39,"▲","-")),2)),NA())</f>
        <v>#N/A</v>
      </c>
      <c r="G31" s="1079">
        <f>IF(ROUND(VALUE(SUBSTITUTE('連結実質赤字比率に係る赤字・黒字の構成分析'!H$39,"▲","-")),2)&gt;=0,ABS(ROUND(VALUE(SUBSTITUTE('連結実質赤字比率に係る赤字・黒字の構成分析'!H$39,"▲","-")),2)),NA())</f>
        <v>1.1499999999999999</v>
      </c>
      <c r="H31" s="1079" t="e">
        <f>IF(ROUND(VALUE(SUBSTITUTE('連結実質赤字比率に係る赤字・黒字の構成分析'!I$39,"▲","-")),2)&lt;0,ABS(ROUND(VALUE(SUBSTITUTE('連結実質赤字比率に係る赤字・黒字の構成分析'!I$39,"▲","-")),2)),NA())</f>
        <v>#N/A</v>
      </c>
      <c r="I31" s="1079">
        <f>IF(ROUND(VALUE(SUBSTITUTE('連結実質赤字比率に係る赤字・黒字の構成分析'!I$39,"▲","-")),2)&gt;=0,ABS(ROUND(VALUE(SUBSTITUTE('連結実質赤字比率に係る赤字・黒字の構成分析'!I$39,"▲","-")),2)),NA())</f>
        <v>1.52</v>
      </c>
      <c r="J31" s="1079" t="e">
        <f>IF(ROUND(VALUE(SUBSTITUTE('連結実質赤字比率に係る赤字・黒字の構成分析'!J$39,"▲","-")),2)&lt;0,ABS(ROUND(VALUE(SUBSTITUTE('連結実質赤字比率に係る赤字・黒字の構成分析'!J$39,"▲","-")),2)),NA())</f>
        <v>#N/A</v>
      </c>
      <c r="K31" s="1079">
        <f>IF(ROUND(VALUE(SUBSTITUTE('連結実質赤字比率に係る赤字・黒字の構成分析'!J$39,"▲","-")),2)&gt;=0,ABS(ROUND(VALUE(SUBSTITUTE('連結実質赤字比率に係る赤字・黒字の構成分析'!J$39,"▲","-")),2)),NA())</f>
        <v>0.71</v>
      </c>
    </row>
    <row r="32" spans="1:11">
      <c r="A32" s="1079" t="str">
        <f>IF('連結実質赤字比率に係る赤字・黒字の構成分析'!C$38="",NA(),'連結実質赤字比率に係る赤字・黒字の構成分析'!C$38)</f>
        <v>介護保険特別会計</v>
      </c>
      <c r="B32" s="1079" t="e">
        <f>IF(ROUND(VALUE(SUBSTITUTE('連結実質赤字比率に係る赤字・黒字の構成分析'!F$38,"▲","-")),2)&lt;0,ABS(ROUND(VALUE(SUBSTITUTE('連結実質赤字比率に係る赤字・黒字の構成分析'!F$38,"▲","-")),2)),NA())</f>
        <v>#N/A</v>
      </c>
      <c r="C32" s="1079">
        <f>IF(ROUND(VALUE(SUBSTITUTE('連結実質赤字比率に係る赤字・黒字の構成分析'!F$38,"▲","-")),2)&gt;=0,ABS(ROUND(VALUE(SUBSTITUTE('連結実質赤字比率に係る赤字・黒字の構成分析'!F$38,"▲","-")),2)),NA())</f>
        <v>2.9</v>
      </c>
      <c r="D32" s="1079" t="e">
        <f>IF(ROUND(VALUE(SUBSTITUTE('連結実質赤字比率に係る赤字・黒字の構成分析'!G$38,"▲","-")),2)&lt;0,ABS(ROUND(VALUE(SUBSTITUTE('連結実質赤字比率に係る赤字・黒字の構成分析'!G$38,"▲","-")),2)),NA())</f>
        <v>#N/A</v>
      </c>
      <c r="E32" s="1079">
        <f>IF(ROUND(VALUE(SUBSTITUTE('連結実質赤字比率に係る赤字・黒字の構成分析'!G$38,"▲","-")),2)&gt;=0,ABS(ROUND(VALUE(SUBSTITUTE('連結実質赤字比率に係る赤字・黒字の構成分析'!G$38,"▲","-")),2)),NA())</f>
        <v>2.2599999999999998</v>
      </c>
      <c r="F32" s="1079" t="e">
        <f>IF(ROUND(VALUE(SUBSTITUTE('連結実質赤字比率に係る赤字・黒字の構成分析'!H$38,"▲","-")),2)&lt;0,ABS(ROUND(VALUE(SUBSTITUTE('連結実質赤字比率に係る赤字・黒字の構成分析'!H$38,"▲","-")),2)),NA())</f>
        <v>#N/A</v>
      </c>
      <c r="G32" s="1079">
        <f>IF(ROUND(VALUE(SUBSTITUTE('連結実質赤字比率に係る赤字・黒字の構成分析'!H$38,"▲","-")),2)&gt;=0,ABS(ROUND(VALUE(SUBSTITUTE('連結実質赤字比率に係る赤字・黒字の構成分析'!H$38,"▲","-")),2)),NA())</f>
        <v>1.77</v>
      </c>
      <c r="H32" s="1079" t="e">
        <f>IF(ROUND(VALUE(SUBSTITUTE('連結実質赤字比率に係る赤字・黒字の構成分析'!I$38,"▲","-")),2)&lt;0,ABS(ROUND(VALUE(SUBSTITUTE('連結実質赤字比率に係る赤字・黒字の構成分析'!I$38,"▲","-")),2)),NA())</f>
        <v>#N/A</v>
      </c>
      <c r="I32" s="1079">
        <f>IF(ROUND(VALUE(SUBSTITUTE('連結実質赤字比率に係る赤字・黒字の構成分析'!I$38,"▲","-")),2)&gt;=0,ABS(ROUND(VALUE(SUBSTITUTE('連結実質赤字比率に係る赤字・黒字の構成分析'!I$38,"▲","-")),2)),NA())</f>
        <v>1.7</v>
      </c>
      <c r="J32" s="1079" t="e">
        <f>IF(ROUND(VALUE(SUBSTITUTE('連結実質赤字比率に係る赤字・黒字の構成分析'!J$38,"▲","-")),2)&lt;0,ABS(ROUND(VALUE(SUBSTITUTE('連結実質赤字比率に係る赤字・黒字の構成分析'!J$38,"▲","-")),2)),NA())</f>
        <v>#N/A</v>
      </c>
      <c r="K32" s="1079">
        <f>IF(ROUND(VALUE(SUBSTITUTE('連結実質赤字比率に係る赤字・黒字の構成分析'!J$38,"▲","-")),2)&gt;=0,ABS(ROUND(VALUE(SUBSTITUTE('連結実質赤字比率に係る赤字・黒字の構成分析'!J$38,"▲","-")),2)),NA())</f>
        <v>1.86</v>
      </c>
    </row>
    <row r="33" spans="1:16">
      <c r="A33" s="1079" t="str">
        <f>IF('連結実質赤字比率に係る赤字・黒字の構成分析'!C$37="",NA(),'連結実質赤字比率に係る赤字・黒字の構成分析'!C$37)</f>
        <v>下水道事業会計</v>
      </c>
      <c r="B33" s="1079" t="e">
        <f>IF(ROUND(VALUE(SUBSTITUTE('連結実質赤字比率に係る赤字・黒字の構成分析'!F$37,"▲","-")),2)&lt;0,ABS(ROUND(VALUE(SUBSTITUTE('連結実質赤字比率に係る赤字・黒字の構成分析'!F$37,"▲","-")),2)),NA())</f>
        <v>#N/A</v>
      </c>
      <c r="C33" s="1079">
        <f>IF(ROUND(VALUE(SUBSTITUTE('連結実質赤字比率に係る赤字・黒字の構成分析'!F$37,"▲","-")),2)&gt;=0,ABS(ROUND(VALUE(SUBSTITUTE('連結実質赤字比率に係る赤字・黒字の構成分析'!F$37,"▲","-")),2)),NA())</f>
        <v>1.74</v>
      </c>
      <c r="D33" s="1079" t="e">
        <f>IF(ROUND(VALUE(SUBSTITUTE('連結実質赤字比率に係る赤字・黒字の構成分析'!G$37,"▲","-")),2)&lt;0,ABS(ROUND(VALUE(SUBSTITUTE('連結実質赤字比率に係る赤字・黒字の構成分析'!G$37,"▲","-")),2)),NA())</f>
        <v>#N/A</v>
      </c>
      <c r="E33" s="1079">
        <f>IF(ROUND(VALUE(SUBSTITUTE('連結実質赤字比率に係る赤字・黒字の構成分析'!G$37,"▲","-")),2)&gt;=0,ABS(ROUND(VALUE(SUBSTITUTE('連結実質赤字比率に係る赤字・黒字の構成分析'!G$37,"▲","-")),2)),NA())</f>
        <v>1.56</v>
      </c>
      <c r="F33" s="1079" t="e">
        <f>IF(ROUND(VALUE(SUBSTITUTE('連結実質赤字比率に係る赤字・黒字の構成分析'!H$37,"▲","-")),2)&lt;0,ABS(ROUND(VALUE(SUBSTITUTE('連結実質赤字比率に係る赤字・黒字の構成分析'!H$37,"▲","-")),2)),NA())</f>
        <v>#N/A</v>
      </c>
      <c r="G33" s="1079">
        <f>IF(ROUND(VALUE(SUBSTITUTE('連結実質赤字比率に係る赤字・黒字の構成分析'!H$37,"▲","-")),2)&gt;=0,ABS(ROUND(VALUE(SUBSTITUTE('連結実質赤字比率に係る赤字・黒字の構成分析'!H$37,"▲","-")),2)),NA())</f>
        <v>1.73</v>
      </c>
      <c r="H33" s="1079" t="e">
        <f>IF(ROUND(VALUE(SUBSTITUTE('連結実質赤字比率に係る赤字・黒字の構成分析'!I$37,"▲","-")),2)&lt;0,ABS(ROUND(VALUE(SUBSTITUTE('連結実質赤字比率に係る赤字・黒字の構成分析'!I$37,"▲","-")),2)),NA())</f>
        <v>#N/A</v>
      </c>
      <c r="I33" s="1079">
        <f>IF(ROUND(VALUE(SUBSTITUTE('連結実質赤字比率に係る赤字・黒字の構成分析'!I$37,"▲","-")),2)&gt;=0,ABS(ROUND(VALUE(SUBSTITUTE('連結実質赤字比率に係る赤字・黒字の構成分析'!I$37,"▲","-")),2)),NA())</f>
        <v>1.61</v>
      </c>
      <c r="J33" s="1079" t="e">
        <f>IF(ROUND(VALUE(SUBSTITUTE('連結実質赤字比率に係る赤字・黒字の構成分析'!J$37,"▲","-")),2)&lt;0,ABS(ROUND(VALUE(SUBSTITUTE('連結実質赤字比率に係る赤字・黒字の構成分析'!J$37,"▲","-")),2)),NA())</f>
        <v>#N/A</v>
      </c>
      <c r="K33" s="1079">
        <f>IF(ROUND(VALUE(SUBSTITUTE('連結実質赤字比率に係る赤字・黒字の構成分析'!J$37,"▲","-")),2)&gt;=0,ABS(ROUND(VALUE(SUBSTITUTE('連結実質赤字比率に係る赤字・黒字の構成分析'!J$37,"▲","-")),2)),NA())</f>
        <v>2.2599999999999998</v>
      </c>
    </row>
    <row r="34" spans="1:16">
      <c r="A34" s="1079" t="str">
        <f>IF('連結実質赤字比率に係る赤字・黒字の構成分析'!C$36="",NA(),'連結実質赤字比率に係る赤字・黒字の構成分析'!C$36)</f>
        <v>病院事業会計</v>
      </c>
      <c r="B34" s="1079" t="e">
        <f>IF(ROUND(VALUE(SUBSTITUTE('連結実質赤字比率に係る赤字・黒字の構成分析'!F$36,"▲","-")),2)&lt;0,ABS(ROUND(VALUE(SUBSTITUTE('連結実質赤字比率に係る赤字・黒字の構成分析'!F$36,"▲","-")),2)),NA())</f>
        <v>#N/A</v>
      </c>
      <c r="C34" s="1079">
        <f>IF(ROUND(VALUE(SUBSTITUTE('連結実質赤字比率に係る赤字・黒字の構成分析'!F$36,"▲","-")),2)&gt;=0,ABS(ROUND(VALUE(SUBSTITUTE('連結実質赤字比率に係る赤字・黒字の構成分析'!F$36,"▲","-")),2)),NA())</f>
        <v>1.44</v>
      </c>
      <c r="D34" s="1079" t="e">
        <f>IF(ROUND(VALUE(SUBSTITUTE('連結実質赤字比率に係る赤字・黒字の構成分析'!G$36,"▲","-")),2)&lt;0,ABS(ROUND(VALUE(SUBSTITUTE('連結実質赤字比率に係る赤字・黒字の構成分析'!G$36,"▲","-")),2)),NA())</f>
        <v>#N/A</v>
      </c>
      <c r="E34" s="1079">
        <f>IF(ROUND(VALUE(SUBSTITUTE('連結実質赤字比率に係る赤字・黒字の構成分析'!G$36,"▲","-")),2)&gt;=0,ABS(ROUND(VALUE(SUBSTITUTE('連結実質赤字比率に係る赤字・黒字の構成分析'!G$36,"▲","-")),2)),NA())</f>
        <v>1.53</v>
      </c>
      <c r="F34" s="1079" t="e">
        <f>IF(ROUND(VALUE(SUBSTITUTE('連結実質赤字比率に係る赤字・黒字の構成分析'!H$36,"▲","-")),2)&lt;0,ABS(ROUND(VALUE(SUBSTITUTE('連結実質赤字比率に係る赤字・黒字の構成分析'!H$36,"▲","-")),2)),NA())</f>
        <v>#N/A</v>
      </c>
      <c r="G34" s="1079">
        <f>IF(ROUND(VALUE(SUBSTITUTE('連結実質赤字比率に係る赤字・黒字の構成分析'!H$36,"▲","-")),2)&gt;=0,ABS(ROUND(VALUE(SUBSTITUTE('連結実質赤字比率に係る赤字・黒字の構成分析'!H$36,"▲","-")),2)),NA())</f>
        <v>1.25</v>
      </c>
      <c r="H34" s="1079" t="e">
        <f>IF(ROUND(VALUE(SUBSTITUTE('連結実質赤字比率に係る赤字・黒字の構成分析'!I$36,"▲","-")),2)&lt;0,ABS(ROUND(VALUE(SUBSTITUTE('連結実質赤字比率に係る赤字・黒字の構成分析'!I$36,"▲","-")),2)),NA())</f>
        <v>#N/A</v>
      </c>
      <c r="I34" s="1079">
        <f>IF(ROUND(VALUE(SUBSTITUTE('連結実質赤字比率に係る赤字・黒字の構成分析'!I$36,"▲","-")),2)&gt;=0,ABS(ROUND(VALUE(SUBSTITUTE('連結実質赤字比率に係る赤字・黒字の構成分析'!I$36,"▲","-")),2)),NA())</f>
        <v>0.96</v>
      </c>
      <c r="J34" s="1079" t="e">
        <f>IF(ROUND(VALUE(SUBSTITUTE('連結実質赤字比率に係る赤字・黒字の構成分析'!J$36,"▲","-")),2)&lt;0,ABS(ROUND(VALUE(SUBSTITUTE('連結実質赤字比率に係る赤字・黒字の構成分析'!J$36,"▲","-")),2)),NA())</f>
        <v>#N/A</v>
      </c>
      <c r="K34" s="1079">
        <f>IF(ROUND(VALUE(SUBSTITUTE('連結実質赤字比率に係る赤字・黒字の構成分析'!J$36,"▲","-")),2)&gt;=0,ABS(ROUND(VALUE(SUBSTITUTE('連結実質赤字比率に係る赤字・黒字の構成分析'!J$36,"▲","-")),2)),NA())</f>
        <v>3.27</v>
      </c>
    </row>
    <row r="35" spans="1:16">
      <c r="A35" s="1079" t="str">
        <f>IF('連結実質赤字比率に係る赤字・黒字の構成分析'!C$35="",NA(),'連結実質赤字比率に係る赤字・黒字の構成分析'!C$35)</f>
        <v>水道事業会計</v>
      </c>
      <c r="B35" s="1079" t="e">
        <f>IF(ROUND(VALUE(SUBSTITUTE('連結実質赤字比率に係る赤字・黒字の構成分析'!F$35,"▲","-")),2)&lt;0,ABS(ROUND(VALUE(SUBSTITUTE('連結実質赤字比率に係る赤字・黒字の構成分析'!F$35,"▲","-")),2)),NA())</f>
        <v>#N/A</v>
      </c>
      <c r="C35" s="1079">
        <f>IF(ROUND(VALUE(SUBSTITUTE('連結実質赤字比率に係る赤字・黒字の構成分析'!F$35,"▲","-")),2)&gt;=0,ABS(ROUND(VALUE(SUBSTITUTE('連結実質赤字比率に係る赤字・黒字の構成分析'!F$35,"▲","-")),2)),NA())</f>
        <v>10.23</v>
      </c>
      <c r="D35" s="1079" t="e">
        <f>IF(ROUND(VALUE(SUBSTITUTE('連結実質赤字比率に係る赤字・黒字の構成分析'!G$35,"▲","-")),2)&lt;0,ABS(ROUND(VALUE(SUBSTITUTE('連結実質赤字比率に係る赤字・黒字の構成分析'!G$35,"▲","-")),2)),NA())</f>
        <v>#N/A</v>
      </c>
      <c r="E35" s="1079">
        <f>IF(ROUND(VALUE(SUBSTITUTE('連結実質赤字比率に係る赤字・黒字の構成分析'!G$35,"▲","-")),2)&gt;=0,ABS(ROUND(VALUE(SUBSTITUTE('連結実質赤字比率に係る赤字・黒字の構成分析'!G$35,"▲","-")),2)),NA())</f>
        <v>9.2799999999999994</v>
      </c>
      <c r="F35" s="1079" t="e">
        <f>IF(ROUND(VALUE(SUBSTITUTE('連結実質赤字比率に係る赤字・黒字の構成分析'!H$35,"▲","-")),2)&lt;0,ABS(ROUND(VALUE(SUBSTITUTE('連結実質赤字比率に係る赤字・黒字の構成分析'!H$35,"▲","-")),2)),NA())</f>
        <v>#N/A</v>
      </c>
      <c r="G35" s="1079">
        <f>IF(ROUND(VALUE(SUBSTITUTE('連結実質赤字比率に係る赤字・黒字の構成分析'!H$35,"▲","-")),2)&gt;=0,ABS(ROUND(VALUE(SUBSTITUTE('連結実質赤字比率に係る赤字・黒字の構成分析'!H$35,"▲","-")),2)),NA())</f>
        <v>8.57</v>
      </c>
      <c r="H35" s="1079" t="e">
        <f>IF(ROUND(VALUE(SUBSTITUTE('連結実質赤字比率に係る赤字・黒字の構成分析'!I$35,"▲","-")),2)&lt;0,ABS(ROUND(VALUE(SUBSTITUTE('連結実質赤字比率に係る赤字・黒字の構成分析'!I$35,"▲","-")),2)),NA())</f>
        <v>#N/A</v>
      </c>
      <c r="I35" s="1079">
        <f>IF(ROUND(VALUE(SUBSTITUTE('連結実質赤字比率に係る赤字・黒字の構成分析'!I$35,"▲","-")),2)&gt;=0,ABS(ROUND(VALUE(SUBSTITUTE('連結実質赤字比率に係る赤字・黒字の構成分析'!I$35,"▲","-")),2)),NA())</f>
        <v>8.15</v>
      </c>
      <c r="J35" s="1079" t="e">
        <f>IF(ROUND(VALUE(SUBSTITUTE('連結実質赤字比率に係る赤字・黒字の構成分析'!J$35,"▲","-")),2)&lt;0,ABS(ROUND(VALUE(SUBSTITUTE('連結実質赤字比率に係る赤字・黒字の構成分析'!J$35,"▲","-")),2)),NA())</f>
        <v>#N/A</v>
      </c>
      <c r="K35" s="1079">
        <f>IF(ROUND(VALUE(SUBSTITUTE('連結実質赤字比率に係る赤字・黒字の構成分析'!J$35,"▲","-")),2)&gt;=0,ABS(ROUND(VALUE(SUBSTITUTE('連結実質赤字比率に係る赤字・黒字の構成分析'!J$35,"▲","-")),2)),NA())</f>
        <v>7.73</v>
      </c>
    </row>
    <row r="36" spans="1:16">
      <c r="A36" s="1079" t="str">
        <f>IF('連結実質赤字比率に係る赤字・黒字の構成分析'!C$34="",NA(),'連結実質赤字比率に係る赤字・黒字の構成分析'!C$34)</f>
        <v>一般会計</v>
      </c>
      <c r="B36" s="1079" t="e">
        <f>IF(ROUND(VALUE(SUBSTITUTE('連結実質赤字比率に係る赤字・黒字の構成分析'!F$34,"▲","-")),2)&lt;0,ABS(ROUND(VALUE(SUBSTITUTE('連結実質赤字比率に係る赤字・黒字の構成分析'!F$34,"▲","-")),2)),NA())</f>
        <v>#N/A</v>
      </c>
      <c r="C36" s="1079">
        <f>IF(ROUND(VALUE(SUBSTITUTE('連結実質赤字比率に係る赤字・黒字の構成分析'!F$34,"▲","-")),2)&gt;=0,ABS(ROUND(VALUE(SUBSTITUTE('連結実質赤字比率に係る赤字・黒字の構成分析'!F$34,"▲","-")),2)),NA())</f>
        <v>5.18</v>
      </c>
      <c r="D36" s="1079" t="e">
        <f>IF(ROUND(VALUE(SUBSTITUTE('連結実質赤字比率に係る赤字・黒字の構成分析'!G$34,"▲","-")),2)&lt;0,ABS(ROUND(VALUE(SUBSTITUTE('連結実質赤字比率に係る赤字・黒字の構成分析'!G$34,"▲","-")),2)),NA())</f>
        <v>#N/A</v>
      </c>
      <c r="E36" s="1079">
        <f>IF(ROUND(VALUE(SUBSTITUTE('連結実質赤字比率に係る赤字・黒字の構成分析'!G$34,"▲","-")),2)&gt;=0,ABS(ROUND(VALUE(SUBSTITUTE('連結実質赤字比率に係る赤字・黒字の構成分析'!G$34,"▲","-")),2)),NA())</f>
        <v>5.66</v>
      </c>
      <c r="F36" s="1079" t="e">
        <f>IF(ROUND(VALUE(SUBSTITUTE('連結実質赤字比率に係る赤字・黒字の構成分析'!H$34,"▲","-")),2)&lt;0,ABS(ROUND(VALUE(SUBSTITUTE('連結実質赤字比率に係る赤字・黒字の構成分析'!H$34,"▲","-")),2)),NA())</f>
        <v>#N/A</v>
      </c>
      <c r="G36" s="1079">
        <f>IF(ROUND(VALUE(SUBSTITUTE('連結実質赤字比率に係る赤字・黒字の構成分析'!H$34,"▲","-")),2)&gt;=0,ABS(ROUND(VALUE(SUBSTITUTE('連結実質赤字比率に係る赤字・黒字の構成分析'!H$34,"▲","-")),2)),NA())</f>
        <v>6.23</v>
      </c>
      <c r="H36" s="1079" t="e">
        <f>IF(ROUND(VALUE(SUBSTITUTE('連結実質赤字比率に係る赤字・黒字の構成分析'!I$34,"▲","-")),2)&lt;0,ABS(ROUND(VALUE(SUBSTITUTE('連結実質赤字比率に係る赤字・黒字の構成分析'!I$34,"▲","-")),2)),NA())</f>
        <v>#N/A</v>
      </c>
      <c r="I36" s="1079">
        <f>IF(ROUND(VALUE(SUBSTITUTE('連結実質赤字比率に係る赤字・黒字の構成分析'!I$34,"▲","-")),2)&gt;=0,ABS(ROUND(VALUE(SUBSTITUTE('連結実質赤字比率に係る赤字・黒字の構成分析'!I$34,"▲","-")),2)),NA())</f>
        <v>7.18</v>
      </c>
      <c r="J36" s="1079" t="e">
        <f>IF(ROUND(VALUE(SUBSTITUTE('連結実質赤字比率に係る赤字・黒字の構成分析'!J$34,"▲","-")),2)&lt;0,ABS(ROUND(VALUE(SUBSTITUTE('連結実質赤字比率に係る赤字・黒字の構成分析'!J$34,"▲","-")),2)),NA())</f>
        <v>#N/A</v>
      </c>
      <c r="K36" s="1079">
        <f>IF(ROUND(VALUE(SUBSTITUTE('連結実質赤字比率に係る赤字・黒字の構成分析'!J$34,"▲","-")),2)&gt;=0,ABS(ROUND(VALUE(SUBSTITUTE('連結実質赤字比率に係る赤字・黒字の構成分析'!J$34,"▲","-")),2)),NA())</f>
        <v>10.45</v>
      </c>
    </row>
    <row r="39" spans="1:16">
      <c r="A39" s="1077" t="s">
        <v>13</v>
      </c>
    </row>
    <row r="40" spans="1:16">
      <c r="A40" s="1080"/>
      <c r="B40" s="1080" t="str">
        <f>'実質公債費比率（分子）の構造'!K$44</f>
        <v>H29</v>
      </c>
      <c r="C40" s="1080"/>
      <c r="D40" s="1080"/>
      <c r="E40" s="1080" t="str">
        <f>'実質公債費比率（分子）の構造'!L$44</f>
        <v>H30</v>
      </c>
      <c r="F40" s="1080"/>
      <c r="G40" s="1080"/>
      <c r="H40" s="1080" t="str">
        <f>'実質公債費比率（分子）の構造'!M$44</f>
        <v>R01</v>
      </c>
      <c r="I40" s="1080"/>
      <c r="J40" s="1080"/>
      <c r="K40" s="1080" t="str">
        <f>'実質公債費比率（分子）の構造'!N$44</f>
        <v>R02</v>
      </c>
      <c r="L40" s="1080"/>
      <c r="M40" s="1080"/>
      <c r="N40" s="1080" t="str">
        <f>'実質公債費比率（分子）の構造'!O$44</f>
        <v>R03</v>
      </c>
      <c r="O40" s="1080"/>
      <c r="P40" s="1080"/>
    </row>
    <row r="41" spans="1:16">
      <c r="A41" s="1080"/>
      <c r="B41" s="1080" t="s">
        <v>118</v>
      </c>
      <c r="C41" s="1080"/>
      <c r="D41" s="1080" t="s">
        <v>120</v>
      </c>
      <c r="E41" s="1080" t="s">
        <v>118</v>
      </c>
      <c r="F41" s="1080"/>
      <c r="G41" s="1080" t="s">
        <v>120</v>
      </c>
      <c r="H41" s="1080" t="s">
        <v>118</v>
      </c>
      <c r="I41" s="1080"/>
      <c r="J41" s="1080" t="s">
        <v>120</v>
      </c>
      <c r="K41" s="1080" t="s">
        <v>118</v>
      </c>
      <c r="L41" s="1080"/>
      <c r="M41" s="1080" t="s">
        <v>120</v>
      </c>
      <c r="N41" s="1080" t="s">
        <v>118</v>
      </c>
      <c r="O41" s="1080"/>
      <c r="P41" s="1080" t="s">
        <v>120</v>
      </c>
    </row>
    <row r="42" spans="1:16">
      <c r="A42" s="1080" t="s">
        <v>122</v>
      </c>
      <c r="B42" s="1080"/>
      <c r="C42" s="1080"/>
      <c r="D42" s="1080">
        <f>'実質公債費比率（分子）の構造'!K$52</f>
        <v>7316</v>
      </c>
      <c r="E42" s="1080"/>
      <c r="F42" s="1080"/>
      <c r="G42" s="1080">
        <f>'実質公債費比率（分子）の構造'!L$52</f>
        <v>7563</v>
      </c>
      <c r="H42" s="1080"/>
      <c r="I42" s="1080"/>
      <c r="J42" s="1080">
        <f>'実質公債費比率（分子）の構造'!M$52</f>
        <v>7720</v>
      </c>
      <c r="K42" s="1080"/>
      <c r="L42" s="1080"/>
      <c r="M42" s="1080">
        <f>'実質公債費比率（分子）の構造'!N$52</f>
        <v>7866</v>
      </c>
      <c r="N42" s="1080"/>
      <c r="O42" s="1080"/>
      <c r="P42" s="1080">
        <f>'実質公債費比率（分子）の構造'!O$52</f>
        <v>7862</v>
      </c>
    </row>
    <row r="43" spans="1:16">
      <c r="A43" s="1080" t="s">
        <v>50</v>
      </c>
      <c r="B43" s="1080" t="str">
        <f>'実質公債費比率（分子）の構造'!K$51</f>
        <v>-</v>
      </c>
      <c r="C43" s="1080"/>
      <c r="D43" s="1080"/>
      <c r="E43" s="1080" t="str">
        <f>'実質公債費比率（分子）の構造'!L$51</f>
        <v>-</v>
      </c>
      <c r="F43" s="1080"/>
      <c r="G43" s="1080"/>
      <c r="H43" s="1080" t="str">
        <f>'実質公債費比率（分子）の構造'!M$51</f>
        <v>-</v>
      </c>
      <c r="I43" s="1080"/>
      <c r="J43" s="1080"/>
      <c r="K43" s="1080" t="str">
        <f>'実質公債費比率（分子）の構造'!N$51</f>
        <v>-</v>
      </c>
      <c r="L43" s="1080"/>
      <c r="M43" s="1080"/>
      <c r="N43" s="1080" t="str">
        <f>'実質公債費比率（分子）の構造'!O$51</f>
        <v>-</v>
      </c>
      <c r="O43" s="1080"/>
      <c r="P43" s="1080"/>
    </row>
    <row r="44" spans="1:16">
      <c r="A44" s="1080" t="s">
        <v>43</v>
      </c>
      <c r="B44" s="1080">
        <f>'実質公債費比率（分子）の構造'!K$50</f>
        <v>495</v>
      </c>
      <c r="C44" s="1080"/>
      <c r="D44" s="1080"/>
      <c r="E44" s="1080">
        <f>'実質公債費比率（分子）の構造'!L$50</f>
        <v>547</v>
      </c>
      <c r="F44" s="1080"/>
      <c r="G44" s="1080"/>
      <c r="H44" s="1080">
        <f>'実質公債費比率（分子）の構造'!M$50</f>
        <v>522</v>
      </c>
      <c r="I44" s="1080"/>
      <c r="J44" s="1080"/>
      <c r="K44" s="1080">
        <f>'実質公債費比率（分子）の構造'!N$50</f>
        <v>300</v>
      </c>
      <c r="L44" s="1080"/>
      <c r="M44" s="1080"/>
      <c r="N44" s="1080">
        <f>'実質公債費比率（分子）の構造'!O$50</f>
        <v>517</v>
      </c>
      <c r="O44" s="1080"/>
      <c r="P44" s="1080"/>
    </row>
    <row r="45" spans="1:16">
      <c r="A45" s="1080" t="s">
        <v>2</v>
      </c>
      <c r="B45" s="1080">
        <f>'実質公債費比率（分子）の構造'!K$49</f>
        <v>112</v>
      </c>
      <c r="C45" s="1080"/>
      <c r="D45" s="1080"/>
      <c r="E45" s="1080">
        <f>'実質公債費比率（分子）の構造'!L$49</f>
        <v>112</v>
      </c>
      <c r="F45" s="1080"/>
      <c r="G45" s="1080"/>
      <c r="H45" s="1080">
        <f>'実質公債費比率（分子）の構造'!M$49</f>
        <v>63</v>
      </c>
      <c r="I45" s="1080"/>
      <c r="J45" s="1080"/>
      <c r="K45" s="1080">
        <f>'実質公債費比率（分子）の構造'!N$49</f>
        <v>43</v>
      </c>
      <c r="L45" s="1080"/>
      <c r="M45" s="1080"/>
      <c r="N45" s="1080">
        <f>'実質公債費比率（分子）の構造'!O$49</f>
        <v>39</v>
      </c>
      <c r="O45" s="1080"/>
      <c r="P45" s="1080"/>
    </row>
    <row r="46" spans="1:16">
      <c r="A46" s="1080" t="s">
        <v>41</v>
      </c>
      <c r="B46" s="1080">
        <f>'実質公債費比率（分子）の構造'!K$48</f>
        <v>1565</v>
      </c>
      <c r="C46" s="1080"/>
      <c r="D46" s="1080"/>
      <c r="E46" s="1080">
        <f>'実質公債費比率（分子）の構造'!L$48</f>
        <v>2240</v>
      </c>
      <c r="F46" s="1080"/>
      <c r="G46" s="1080"/>
      <c r="H46" s="1080">
        <f>'実質公債費比率（分子）の構造'!M$48</f>
        <v>1426</v>
      </c>
      <c r="I46" s="1080"/>
      <c r="J46" s="1080"/>
      <c r="K46" s="1080">
        <f>'実質公債費比率（分子）の構造'!N$48</f>
        <v>1505</v>
      </c>
      <c r="L46" s="1080"/>
      <c r="M46" s="1080"/>
      <c r="N46" s="1080">
        <f>'実質公債費比率（分子）の構造'!O$48</f>
        <v>1318</v>
      </c>
      <c r="O46" s="1080"/>
      <c r="P46" s="1080"/>
    </row>
    <row r="47" spans="1:16">
      <c r="A47" s="1080" t="s">
        <v>35</v>
      </c>
      <c r="B47" s="1080" t="str">
        <f>'実質公債費比率（分子）の構造'!K$47</f>
        <v>-</v>
      </c>
      <c r="C47" s="1080"/>
      <c r="D47" s="1080"/>
      <c r="E47" s="1080" t="str">
        <f>'実質公債費比率（分子）の構造'!L$47</f>
        <v>-</v>
      </c>
      <c r="F47" s="1080"/>
      <c r="G47" s="1080"/>
      <c r="H47" s="1080" t="str">
        <f>'実質公債費比率（分子）の構造'!M$47</f>
        <v>-</v>
      </c>
      <c r="I47" s="1080"/>
      <c r="J47" s="1080"/>
      <c r="K47" s="1080" t="str">
        <f>'実質公債費比率（分子）の構造'!N$47</f>
        <v>-</v>
      </c>
      <c r="L47" s="1080"/>
      <c r="M47" s="1080"/>
      <c r="N47" s="1080" t="str">
        <f>'実質公債費比率（分子）の構造'!O$47</f>
        <v>-</v>
      </c>
      <c r="O47" s="1080"/>
      <c r="P47" s="1080"/>
    </row>
    <row r="48" spans="1:16">
      <c r="A48" s="1080" t="s">
        <v>29</v>
      </c>
      <c r="B48" s="1080" t="str">
        <f>'実質公債費比率（分子）の構造'!K$46</f>
        <v>-</v>
      </c>
      <c r="C48" s="1080"/>
      <c r="D48" s="1080"/>
      <c r="E48" s="1080" t="str">
        <f>'実質公債費比率（分子）の構造'!L$46</f>
        <v>-</v>
      </c>
      <c r="F48" s="1080"/>
      <c r="G48" s="1080"/>
      <c r="H48" s="1080" t="str">
        <f>'実質公債費比率（分子）の構造'!M$46</f>
        <v>-</v>
      </c>
      <c r="I48" s="1080"/>
      <c r="J48" s="1080"/>
      <c r="K48" s="1080" t="str">
        <f>'実質公債費比率（分子）の構造'!N$46</f>
        <v>-</v>
      </c>
      <c r="L48" s="1080"/>
      <c r="M48" s="1080"/>
      <c r="N48" s="1080" t="str">
        <f>'実質公債費比率（分子）の構造'!O$46</f>
        <v>-</v>
      </c>
      <c r="O48" s="1080"/>
      <c r="P48" s="1080"/>
    </row>
    <row r="49" spans="1:16">
      <c r="A49" s="1080" t="s">
        <v>25</v>
      </c>
      <c r="B49" s="1080">
        <f>'実質公債費比率（分子）の構造'!K$45</f>
        <v>6686</v>
      </c>
      <c r="C49" s="1080"/>
      <c r="D49" s="1080"/>
      <c r="E49" s="1080">
        <f>'実質公債費比率（分子）の構造'!L$45</f>
        <v>5730</v>
      </c>
      <c r="F49" s="1080"/>
      <c r="G49" s="1080"/>
      <c r="H49" s="1080">
        <f>'実質公債費比率（分子）の構造'!M$45</f>
        <v>7154</v>
      </c>
      <c r="I49" s="1080"/>
      <c r="J49" s="1080"/>
      <c r="K49" s="1080">
        <f>'実質公債費比率（分子）の構造'!N$45</f>
        <v>7068</v>
      </c>
      <c r="L49" s="1080"/>
      <c r="M49" s="1080"/>
      <c r="N49" s="1080">
        <f>'実質公債費比率（分子）の構造'!O$45</f>
        <v>7070</v>
      </c>
      <c r="O49" s="1080"/>
      <c r="P49" s="1080"/>
    </row>
    <row r="50" spans="1:16">
      <c r="A50" s="1080" t="s">
        <v>57</v>
      </c>
      <c r="B50" s="1080" t="e">
        <f>NA()</f>
        <v>#N/A</v>
      </c>
      <c r="C50" s="1080">
        <f>IF(ISNUMBER('実質公債費比率（分子）の構造'!K$53),'実質公債費比率（分子）の構造'!K$53,NA())</f>
        <v>1542</v>
      </c>
      <c r="D50" s="1080" t="e">
        <f>NA()</f>
        <v>#N/A</v>
      </c>
      <c r="E50" s="1080" t="e">
        <f>NA()</f>
        <v>#N/A</v>
      </c>
      <c r="F50" s="1080">
        <f>IF(ISNUMBER('実質公債費比率（分子）の構造'!L$53),'実質公債費比率（分子）の構造'!L$53,NA())</f>
        <v>1066</v>
      </c>
      <c r="G50" s="1080" t="e">
        <f>NA()</f>
        <v>#N/A</v>
      </c>
      <c r="H50" s="1080" t="e">
        <f>NA()</f>
        <v>#N/A</v>
      </c>
      <c r="I50" s="1080">
        <f>IF(ISNUMBER('実質公債費比率（分子）の構造'!M$53),'実質公債費比率（分子）の構造'!M$53,NA())</f>
        <v>1445</v>
      </c>
      <c r="J50" s="1080" t="e">
        <f>NA()</f>
        <v>#N/A</v>
      </c>
      <c r="K50" s="1080" t="e">
        <f>NA()</f>
        <v>#N/A</v>
      </c>
      <c r="L50" s="1080">
        <f>IF(ISNUMBER('実質公債費比率（分子）の構造'!N$53),'実質公債費比率（分子）の構造'!N$53,NA())</f>
        <v>1050</v>
      </c>
      <c r="M50" s="1080" t="e">
        <f>NA()</f>
        <v>#N/A</v>
      </c>
      <c r="N50" s="1080" t="e">
        <f>NA()</f>
        <v>#N/A</v>
      </c>
      <c r="O50" s="1080">
        <f>IF(ISNUMBER('実質公債費比率（分子）の構造'!O$53),'実質公債費比率（分子）の構造'!O$53,NA())</f>
        <v>1082</v>
      </c>
      <c r="P50" s="1080" t="e">
        <f>NA()</f>
        <v>#N/A</v>
      </c>
    </row>
    <row r="53" spans="1:16">
      <c r="A53" s="1077" t="s">
        <v>123</v>
      </c>
    </row>
    <row r="54" spans="1:16">
      <c r="A54" s="1079"/>
      <c r="B54" s="1079" t="str">
        <f>'将来負担比率（分子）の構造'!I$40</f>
        <v>H29</v>
      </c>
      <c r="C54" s="1079"/>
      <c r="D54" s="1079"/>
      <c r="E54" s="1079" t="str">
        <f>'将来負担比率（分子）の構造'!J$40</f>
        <v>H30</v>
      </c>
      <c r="F54" s="1079"/>
      <c r="G54" s="1079"/>
      <c r="H54" s="1079" t="str">
        <f>'将来負担比率（分子）の構造'!K$40</f>
        <v>R01</v>
      </c>
      <c r="I54" s="1079"/>
      <c r="J54" s="1079"/>
      <c r="K54" s="1079" t="str">
        <f>'将来負担比率（分子）の構造'!L$40</f>
        <v>R02</v>
      </c>
      <c r="L54" s="1079"/>
      <c r="M54" s="1079"/>
      <c r="N54" s="1079" t="str">
        <f>'将来負担比率（分子）の構造'!M$40</f>
        <v>R03</v>
      </c>
      <c r="O54" s="1079"/>
      <c r="P54" s="1079"/>
    </row>
    <row r="55" spans="1:16">
      <c r="A55" s="1079"/>
      <c r="B55" s="1079" t="s">
        <v>127</v>
      </c>
      <c r="C55" s="1079"/>
      <c r="D55" s="1079" t="s">
        <v>130</v>
      </c>
      <c r="E55" s="1079" t="s">
        <v>127</v>
      </c>
      <c r="F55" s="1079"/>
      <c r="G55" s="1079" t="s">
        <v>130</v>
      </c>
      <c r="H55" s="1079" t="s">
        <v>127</v>
      </c>
      <c r="I55" s="1079"/>
      <c r="J55" s="1079" t="s">
        <v>130</v>
      </c>
      <c r="K55" s="1079" t="s">
        <v>127</v>
      </c>
      <c r="L55" s="1079"/>
      <c r="M55" s="1079" t="s">
        <v>130</v>
      </c>
      <c r="N55" s="1079" t="s">
        <v>127</v>
      </c>
      <c r="O55" s="1079"/>
      <c r="P55" s="1079" t="s">
        <v>130</v>
      </c>
    </row>
    <row r="56" spans="1:16">
      <c r="A56" s="1079" t="s">
        <v>45</v>
      </c>
      <c r="B56" s="1079"/>
      <c r="C56" s="1079"/>
      <c r="D56" s="1079">
        <f>'将来負担比率（分子）の構造'!I$52</f>
        <v>81001</v>
      </c>
      <c r="E56" s="1079"/>
      <c r="F56" s="1079"/>
      <c r="G56" s="1079">
        <f>'将来負担比率（分子）の構造'!J$52</f>
        <v>80368</v>
      </c>
      <c r="H56" s="1079"/>
      <c r="I56" s="1079"/>
      <c r="J56" s="1079">
        <f>'将来負担比率（分子）の構造'!K$52</f>
        <v>78562</v>
      </c>
      <c r="K56" s="1079"/>
      <c r="L56" s="1079"/>
      <c r="M56" s="1079">
        <f>'将来負担比率（分子）の構造'!L$52</f>
        <v>77777</v>
      </c>
      <c r="N56" s="1079"/>
      <c r="O56" s="1079"/>
      <c r="P56" s="1079">
        <f>'将来負担比率（分子）の構造'!M$52</f>
        <v>75670</v>
      </c>
    </row>
    <row r="57" spans="1:16">
      <c r="A57" s="1079" t="s">
        <v>98</v>
      </c>
      <c r="B57" s="1079"/>
      <c r="C57" s="1079"/>
      <c r="D57" s="1079">
        <f>'将来負担比率（分子）の構造'!I$51</f>
        <v>11859</v>
      </c>
      <c r="E57" s="1079"/>
      <c r="F57" s="1079"/>
      <c r="G57" s="1079">
        <f>'将来負担比率（分子）の構造'!J$51</f>
        <v>9290</v>
      </c>
      <c r="H57" s="1079"/>
      <c r="I57" s="1079"/>
      <c r="J57" s="1079">
        <f>'将来負担比率（分子）の構造'!K$51</f>
        <v>9412</v>
      </c>
      <c r="K57" s="1079"/>
      <c r="L57" s="1079"/>
      <c r="M57" s="1079">
        <f>'将来負担比率（分子）の構造'!L$51</f>
        <v>8585</v>
      </c>
      <c r="N57" s="1079"/>
      <c r="O57" s="1079"/>
      <c r="P57" s="1079">
        <f>'将来負担比率（分子）の構造'!M$51</f>
        <v>8545</v>
      </c>
    </row>
    <row r="58" spans="1:16">
      <c r="A58" s="1079" t="s">
        <v>95</v>
      </c>
      <c r="B58" s="1079"/>
      <c r="C58" s="1079"/>
      <c r="D58" s="1079">
        <f>'将来負担比率（分子）の構造'!I$50</f>
        <v>9143</v>
      </c>
      <c r="E58" s="1079"/>
      <c r="F58" s="1079"/>
      <c r="G58" s="1079">
        <f>'将来負担比率（分子）の構造'!J$50</f>
        <v>9642</v>
      </c>
      <c r="H58" s="1079"/>
      <c r="I58" s="1079"/>
      <c r="J58" s="1079">
        <f>'将来負担比率（分子）の構造'!K$50</f>
        <v>8937</v>
      </c>
      <c r="K58" s="1079"/>
      <c r="L58" s="1079"/>
      <c r="M58" s="1079">
        <f>'将来負担比率（分子）の構造'!L$50</f>
        <v>9093</v>
      </c>
      <c r="N58" s="1079"/>
      <c r="O58" s="1079"/>
      <c r="P58" s="1079">
        <f>'将来負担比率（分子）の構造'!M$50</f>
        <v>12213</v>
      </c>
    </row>
    <row r="59" spans="1:16">
      <c r="A59" s="1079" t="s">
        <v>91</v>
      </c>
      <c r="B59" s="1079" t="str">
        <f>'将来負担比率（分子）の構造'!I$49</f>
        <v>-</v>
      </c>
      <c r="C59" s="1079"/>
      <c r="D59" s="1079"/>
      <c r="E59" s="1079" t="str">
        <f>'将来負担比率（分子）の構造'!J$49</f>
        <v>-</v>
      </c>
      <c r="F59" s="1079"/>
      <c r="G59" s="1079"/>
      <c r="H59" s="1079" t="str">
        <f>'将来負担比率（分子）の構造'!K$49</f>
        <v>-</v>
      </c>
      <c r="I59" s="1079"/>
      <c r="J59" s="1079"/>
      <c r="K59" s="1079" t="str">
        <f>'将来負担比率（分子）の構造'!L$49</f>
        <v>-</v>
      </c>
      <c r="L59" s="1079"/>
      <c r="M59" s="1079"/>
      <c r="N59" s="1079" t="str">
        <f>'将来負担比率（分子）の構造'!M$49</f>
        <v>-</v>
      </c>
      <c r="O59" s="1079"/>
      <c r="P59" s="1079"/>
    </row>
    <row r="60" spans="1:16">
      <c r="A60" s="1079" t="s">
        <v>85</v>
      </c>
      <c r="B60" s="1079" t="str">
        <f>'将来負担比率（分子）の構造'!I$48</f>
        <v>-</v>
      </c>
      <c r="C60" s="1079"/>
      <c r="D60" s="1079"/>
      <c r="E60" s="1079" t="str">
        <f>'将来負担比率（分子）の構造'!J$48</f>
        <v>-</v>
      </c>
      <c r="F60" s="1079"/>
      <c r="G60" s="1079"/>
      <c r="H60" s="1079" t="str">
        <f>'将来負担比率（分子）の構造'!K$48</f>
        <v>-</v>
      </c>
      <c r="I60" s="1079"/>
      <c r="J60" s="1079"/>
      <c r="K60" s="1079" t="str">
        <f>'将来負担比率（分子）の構造'!L$48</f>
        <v>-</v>
      </c>
      <c r="L60" s="1079"/>
      <c r="M60" s="1079"/>
      <c r="N60" s="1079" t="str">
        <f>'将来負担比率（分子）の構造'!M$48</f>
        <v>-</v>
      </c>
      <c r="O60" s="1079"/>
      <c r="P60" s="1079"/>
    </row>
    <row r="61" spans="1:16">
      <c r="A61" s="1079" t="s">
        <v>77</v>
      </c>
      <c r="B61" s="1079">
        <f>'将来負担比率（分子）の構造'!I$46</f>
        <v>5</v>
      </c>
      <c r="C61" s="1079"/>
      <c r="D61" s="1079"/>
      <c r="E61" s="1079">
        <f>'将来負担比率（分子）の構造'!J$46</f>
        <v>2</v>
      </c>
      <c r="F61" s="1079"/>
      <c r="G61" s="1079"/>
      <c r="H61" s="1079">
        <f>'将来負担比率（分子）の構造'!K$46</f>
        <v>1</v>
      </c>
      <c r="I61" s="1079"/>
      <c r="J61" s="1079"/>
      <c r="K61" s="1079">
        <f>'将来負担比率（分子）の構造'!L$46</f>
        <v>2</v>
      </c>
      <c r="L61" s="1079"/>
      <c r="M61" s="1079"/>
      <c r="N61" s="1079">
        <f>'将来負担比率（分子）の構造'!M$46</f>
        <v>3</v>
      </c>
      <c r="O61" s="1079"/>
      <c r="P61" s="1079"/>
    </row>
    <row r="62" spans="1:16">
      <c r="A62" s="1079" t="s">
        <v>78</v>
      </c>
      <c r="B62" s="1079">
        <f>'将来負担比率（分子）の構造'!I$45</f>
        <v>6438</v>
      </c>
      <c r="C62" s="1079"/>
      <c r="D62" s="1079"/>
      <c r="E62" s="1079">
        <f>'将来負担比率（分子）の構造'!J$45</f>
        <v>6207</v>
      </c>
      <c r="F62" s="1079"/>
      <c r="G62" s="1079"/>
      <c r="H62" s="1079">
        <f>'将来負担比率（分子）の構造'!K$45</f>
        <v>5837</v>
      </c>
      <c r="I62" s="1079"/>
      <c r="J62" s="1079"/>
      <c r="K62" s="1079">
        <f>'将来負担比率（分子）の構造'!L$45</f>
        <v>5482</v>
      </c>
      <c r="L62" s="1079"/>
      <c r="M62" s="1079"/>
      <c r="N62" s="1079">
        <f>'将来負担比率（分子）の構造'!M$45</f>
        <v>5209</v>
      </c>
      <c r="O62" s="1079"/>
      <c r="P62" s="1079"/>
    </row>
    <row r="63" spans="1:16">
      <c r="A63" s="1079" t="s">
        <v>76</v>
      </c>
      <c r="B63" s="1079">
        <f>'将来負担比率（分子）の構造'!I$44</f>
        <v>255</v>
      </c>
      <c r="C63" s="1079"/>
      <c r="D63" s="1079"/>
      <c r="E63" s="1079">
        <f>'将来負担比率（分子）の構造'!J$44</f>
        <v>145</v>
      </c>
      <c r="F63" s="1079"/>
      <c r="G63" s="1079"/>
      <c r="H63" s="1079">
        <f>'将来負担比率（分子）の構造'!K$44</f>
        <v>81</v>
      </c>
      <c r="I63" s="1079"/>
      <c r="J63" s="1079"/>
      <c r="K63" s="1079">
        <f>'将来負担比率（分子）の構造'!L$44</f>
        <v>38</v>
      </c>
      <c r="L63" s="1079"/>
      <c r="M63" s="1079"/>
      <c r="N63" s="1079" t="str">
        <f>'将来負担比率（分子）の構造'!M$44</f>
        <v>-</v>
      </c>
      <c r="O63" s="1079"/>
      <c r="P63" s="1079"/>
    </row>
    <row r="64" spans="1:16">
      <c r="A64" s="1079" t="s">
        <v>74</v>
      </c>
      <c r="B64" s="1079">
        <f>'将来負担比率（分子）の構造'!I$43</f>
        <v>28453</v>
      </c>
      <c r="C64" s="1079"/>
      <c r="D64" s="1079"/>
      <c r="E64" s="1079">
        <f>'将来負担比率（分子）の構造'!J$43</f>
        <v>21889</v>
      </c>
      <c r="F64" s="1079"/>
      <c r="G64" s="1079"/>
      <c r="H64" s="1079">
        <f>'将来負担比率（分子）の構造'!K$43</f>
        <v>19341</v>
      </c>
      <c r="I64" s="1079"/>
      <c r="J64" s="1079"/>
      <c r="K64" s="1079">
        <f>'将来負担比率（分子）の構造'!L$43</f>
        <v>19380</v>
      </c>
      <c r="L64" s="1079"/>
      <c r="M64" s="1079"/>
      <c r="N64" s="1079">
        <f>'将来負担比率（分子）の構造'!M$43</f>
        <v>18504</v>
      </c>
      <c r="O64" s="1079"/>
      <c r="P64" s="1079"/>
    </row>
    <row r="65" spans="1:16">
      <c r="A65" s="1079" t="s">
        <v>73</v>
      </c>
      <c r="B65" s="1079">
        <f>'将来負担比率（分子）の構造'!I$42</f>
        <v>8037</v>
      </c>
      <c r="C65" s="1079"/>
      <c r="D65" s="1079"/>
      <c r="E65" s="1079">
        <f>'将来負担比率（分子）の構造'!J$42</f>
        <v>7478</v>
      </c>
      <c r="F65" s="1079"/>
      <c r="G65" s="1079"/>
      <c r="H65" s="1079">
        <f>'将来負担比率（分子）の構造'!K$42</f>
        <v>6940</v>
      </c>
      <c r="I65" s="1079"/>
      <c r="J65" s="1079"/>
      <c r="K65" s="1079">
        <f>'将来負担比率（分子）の構造'!L$42</f>
        <v>6624</v>
      </c>
      <c r="L65" s="1079"/>
      <c r="M65" s="1079"/>
      <c r="N65" s="1079">
        <f>'将来負担比率（分子）の構造'!M$42</f>
        <v>6090</v>
      </c>
      <c r="O65" s="1079"/>
      <c r="P65" s="1079"/>
    </row>
    <row r="66" spans="1:16">
      <c r="A66" s="1079" t="s">
        <v>66</v>
      </c>
      <c r="B66" s="1079">
        <f>'将来負担比率（分子）の構造'!I$41</f>
        <v>70388</v>
      </c>
      <c r="C66" s="1079"/>
      <c r="D66" s="1079"/>
      <c r="E66" s="1079">
        <f>'将来負担比率（分子）の構造'!J$41</f>
        <v>69967</v>
      </c>
      <c r="F66" s="1079"/>
      <c r="G66" s="1079"/>
      <c r="H66" s="1079">
        <f>'将来負担比率（分子）の構造'!K$41</f>
        <v>67903</v>
      </c>
      <c r="I66" s="1079"/>
      <c r="J66" s="1079"/>
      <c r="K66" s="1079">
        <f>'将来負担比率（分子）の構造'!L$41</f>
        <v>68214</v>
      </c>
      <c r="L66" s="1079"/>
      <c r="M66" s="1079"/>
      <c r="N66" s="1079">
        <f>'将来負担比率（分子）の構造'!M$41</f>
        <v>68128</v>
      </c>
      <c r="O66" s="1079"/>
      <c r="P66" s="1079"/>
    </row>
    <row r="67" spans="1:16">
      <c r="A67" s="1079" t="s">
        <v>100</v>
      </c>
      <c r="B67" s="1079" t="e">
        <f>NA()</f>
        <v>#N/A</v>
      </c>
      <c r="C67" s="1079">
        <f>IF(ISNUMBER('将来負担比率（分子）の構造'!I$53),IF('将来負担比率（分子）の構造'!I$53&lt;0,0,'将来負担比率（分子）の構造'!I$53),NA())</f>
        <v>11572</v>
      </c>
      <c r="D67" s="1079" t="e">
        <f>NA()</f>
        <v>#N/A</v>
      </c>
      <c r="E67" s="1079" t="e">
        <f>NA()</f>
        <v>#N/A</v>
      </c>
      <c r="F67" s="1079">
        <f>IF(ISNUMBER('将来負担比率（分子）の構造'!J$53),IF('将来負担比率（分子）の構造'!J$53&lt;0,0,'将来負担比率（分子）の構造'!J$53),NA())</f>
        <v>6388</v>
      </c>
      <c r="G67" s="1079" t="e">
        <f>NA()</f>
        <v>#N/A</v>
      </c>
      <c r="H67" s="1079" t="e">
        <f>NA()</f>
        <v>#N/A</v>
      </c>
      <c r="I67" s="1079">
        <f>IF(ISNUMBER('将来負担比率（分子）の構造'!K$53),IF('将来負担比率（分子）の構造'!K$53&lt;0,0,'将来負担比率（分子）の構造'!K$53),NA())</f>
        <v>3191</v>
      </c>
      <c r="J67" s="1079" t="e">
        <f>NA()</f>
        <v>#N/A</v>
      </c>
      <c r="K67" s="1079" t="e">
        <f>NA()</f>
        <v>#N/A</v>
      </c>
      <c r="L67" s="1079">
        <f>IF(ISNUMBER('将来負担比率（分子）の構造'!L$53),IF('将来負担比率（分子）の構造'!L$53&lt;0,0,'将来負担比率（分子）の構造'!L$53),NA())</f>
        <v>4285</v>
      </c>
      <c r="M67" s="1079" t="e">
        <f>NA()</f>
        <v>#N/A</v>
      </c>
      <c r="N67" s="1079" t="e">
        <f>NA()</f>
        <v>#N/A</v>
      </c>
      <c r="O67" s="1079">
        <f>IF(ISNUMBER('将来負担比率（分子）の構造'!M$53),IF('将来負担比率（分子）の構造'!M$53&lt;0,0,'将来負担比率（分子）の構造'!M$53),NA())</f>
        <v>1505</v>
      </c>
      <c r="P67" s="1079" t="e">
        <f>NA()</f>
        <v>#N/A</v>
      </c>
    </row>
    <row r="70" spans="1:16">
      <c r="A70" s="1082" t="s">
        <v>131</v>
      </c>
      <c r="B70" s="1082"/>
      <c r="C70" s="1082"/>
      <c r="D70" s="1082"/>
      <c r="E70" s="1082"/>
      <c r="F70" s="1082"/>
    </row>
    <row r="71" spans="1:16">
      <c r="A71" s="1081"/>
      <c r="B71" s="1081" t="str">
        <f>基金残高に係る経年分析!F54</f>
        <v>R01</v>
      </c>
      <c r="C71" s="1081" t="str">
        <f>基金残高に係る経年分析!G54</f>
        <v>R02</v>
      </c>
      <c r="D71" s="1081" t="str">
        <f>基金残高に係る経年分析!H54</f>
        <v>R03</v>
      </c>
    </row>
    <row r="72" spans="1:16">
      <c r="A72" s="1081" t="s">
        <v>132</v>
      </c>
      <c r="B72" s="1083">
        <f>基金残高に係る経年分析!F55</f>
        <v>2983</v>
      </c>
      <c r="C72" s="1083">
        <f>基金残高に係る経年分析!G55</f>
        <v>3262</v>
      </c>
      <c r="D72" s="1083">
        <f>基金残高に係る経年分析!H55</f>
        <v>5136</v>
      </c>
    </row>
    <row r="73" spans="1:16">
      <c r="A73" s="1081" t="s">
        <v>133</v>
      </c>
      <c r="B73" s="1083">
        <f>基金残高に係る経年分析!F56</f>
        <v>105</v>
      </c>
      <c r="C73" s="1083">
        <f>基金残高に係る経年分析!G56</f>
        <v>0</v>
      </c>
      <c r="D73" s="1083">
        <f>基金残高に係る経年分析!H56</f>
        <v>1202</v>
      </c>
    </row>
    <row r="74" spans="1:16">
      <c r="A74" s="1081" t="s">
        <v>135</v>
      </c>
      <c r="B74" s="1083">
        <f>基金残高に係る経年分析!F57</f>
        <v>6844</v>
      </c>
      <c r="C74" s="1083">
        <f>基金残高に係る経年分析!G57</f>
        <v>6618</v>
      </c>
      <c r="D74" s="1083">
        <f>基金残高に係る経年分析!H57</f>
        <v>6174</v>
      </c>
    </row>
  </sheetData>
  <sheetProtection algorithmName="SHA-512" hashValue="maF8lLVqU8AG5RA2SR0w9D3OeUTXcdYi2DO2Q9GLH2kKh8jMNDfDmOP9F69NzWhv6I5tItu4aeKSdFmkCOumPA==" saltValue="tYie5WlJgAgpA1mi5OzBQ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310</v>
      </c>
      <c r="DI1" s="354"/>
      <c r="DJ1" s="354"/>
      <c r="DK1" s="354"/>
      <c r="DL1" s="354"/>
      <c r="DM1" s="354"/>
      <c r="DN1" s="361"/>
      <c r="DO1" s="1"/>
      <c r="DP1" s="353" t="s">
        <v>312</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111</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235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10</v>
      </c>
      <c r="C4" s="139"/>
      <c r="D4" s="139"/>
      <c r="E4" s="139"/>
      <c r="F4" s="139"/>
      <c r="G4" s="139"/>
      <c r="H4" s="139"/>
      <c r="I4" s="139"/>
      <c r="J4" s="139"/>
      <c r="K4" s="139"/>
      <c r="L4" s="139"/>
      <c r="M4" s="139"/>
      <c r="N4" s="139"/>
      <c r="O4" s="139"/>
      <c r="P4" s="139"/>
      <c r="Q4" s="144"/>
      <c r="R4" s="182" t="s">
        <v>314</v>
      </c>
      <c r="S4" s="139"/>
      <c r="T4" s="139"/>
      <c r="U4" s="139"/>
      <c r="V4" s="139"/>
      <c r="W4" s="139"/>
      <c r="X4" s="139"/>
      <c r="Y4" s="144"/>
      <c r="Z4" s="182" t="s">
        <v>317</v>
      </c>
      <c r="AA4" s="139"/>
      <c r="AB4" s="139"/>
      <c r="AC4" s="144"/>
      <c r="AD4" s="182" t="s">
        <v>264</v>
      </c>
      <c r="AE4" s="139"/>
      <c r="AF4" s="139"/>
      <c r="AG4" s="139"/>
      <c r="AH4" s="139"/>
      <c r="AI4" s="139"/>
      <c r="AJ4" s="139"/>
      <c r="AK4" s="144"/>
      <c r="AL4" s="182" t="s">
        <v>317</v>
      </c>
      <c r="AM4" s="139"/>
      <c r="AN4" s="139"/>
      <c r="AO4" s="144"/>
      <c r="AP4" s="304" t="s">
        <v>320</v>
      </c>
      <c r="AQ4" s="304"/>
      <c r="AR4" s="304"/>
      <c r="AS4" s="304"/>
      <c r="AT4" s="304"/>
      <c r="AU4" s="304"/>
      <c r="AV4" s="304"/>
      <c r="AW4" s="304"/>
      <c r="AX4" s="304"/>
      <c r="AY4" s="304"/>
      <c r="AZ4" s="304"/>
      <c r="BA4" s="304"/>
      <c r="BB4" s="304"/>
      <c r="BC4" s="304"/>
      <c r="BD4" s="304"/>
      <c r="BE4" s="304"/>
      <c r="BF4" s="304"/>
      <c r="BG4" s="304" t="s">
        <v>300</v>
      </c>
      <c r="BH4" s="304"/>
      <c r="BI4" s="304"/>
      <c r="BJ4" s="304"/>
      <c r="BK4" s="304"/>
      <c r="BL4" s="304"/>
      <c r="BM4" s="304"/>
      <c r="BN4" s="304"/>
      <c r="BO4" s="304" t="s">
        <v>317</v>
      </c>
      <c r="BP4" s="304"/>
      <c r="BQ4" s="304"/>
      <c r="BR4" s="304"/>
      <c r="BS4" s="304" t="s">
        <v>321</v>
      </c>
      <c r="BT4" s="304"/>
      <c r="BU4" s="304"/>
      <c r="BV4" s="304"/>
      <c r="BW4" s="304"/>
      <c r="BX4" s="304"/>
      <c r="BY4" s="304"/>
      <c r="BZ4" s="304"/>
      <c r="CA4" s="304"/>
      <c r="CB4" s="304"/>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316</v>
      </c>
      <c r="C5" s="269"/>
      <c r="D5" s="269"/>
      <c r="E5" s="269"/>
      <c r="F5" s="269"/>
      <c r="G5" s="269"/>
      <c r="H5" s="269"/>
      <c r="I5" s="269"/>
      <c r="J5" s="269"/>
      <c r="K5" s="269"/>
      <c r="L5" s="269"/>
      <c r="M5" s="269"/>
      <c r="N5" s="269"/>
      <c r="O5" s="269"/>
      <c r="P5" s="269"/>
      <c r="Q5" s="272"/>
      <c r="R5" s="277">
        <v>28483379</v>
      </c>
      <c r="S5" s="280"/>
      <c r="T5" s="280"/>
      <c r="U5" s="280"/>
      <c r="V5" s="280"/>
      <c r="W5" s="280"/>
      <c r="X5" s="280"/>
      <c r="Y5" s="283"/>
      <c r="Z5" s="286">
        <v>31.7</v>
      </c>
      <c r="AA5" s="286"/>
      <c r="AB5" s="286"/>
      <c r="AC5" s="286"/>
      <c r="AD5" s="292">
        <v>26843627</v>
      </c>
      <c r="AE5" s="292"/>
      <c r="AF5" s="292"/>
      <c r="AG5" s="292"/>
      <c r="AH5" s="292"/>
      <c r="AI5" s="292"/>
      <c r="AJ5" s="292"/>
      <c r="AK5" s="292"/>
      <c r="AL5" s="297">
        <v>60.3</v>
      </c>
      <c r="AM5" s="299"/>
      <c r="AN5" s="299"/>
      <c r="AO5" s="301"/>
      <c r="AP5" s="261" t="s">
        <v>323</v>
      </c>
      <c r="AQ5" s="269"/>
      <c r="AR5" s="269"/>
      <c r="AS5" s="269"/>
      <c r="AT5" s="269"/>
      <c r="AU5" s="269"/>
      <c r="AV5" s="269"/>
      <c r="AW5" s="269"/>
      <c r="AX5" s="269"/>
      <c r="AY5" s="269"/>
      <c r="AZ5" s="269"/>
      <c r="BA5" s="269"/>
      <c r="BB5" s="269"/>
      <c r="BC5" s="269"/>
      <c r="BD5" s="269"/>
      <c r="BE5" s="269"/>
      <c r="BF5" s="272"/>
      <c r="BG5" s="278">
        <v>27122152</v>
      </c>
      <c r="BH5" s="281"/>
      <c r="BI5" s="281"/>
      <c r="BJ5" s="281"/>
      <c r="BK5" s="281"/>
      <c r="BL5" s="281"/>
      <c r="BM5" s="281"/>
      <c r="BN5" s="284"/>
      <c r="BO5" s="287">
        <v>95.2</v>
      </c>
      <c r="BP5" s="287"/>
      <c r="BQ5" s="287"/>
      <c r="BR5" s="287"/>
      <c r="BS5" s="293">
        <v>281356</v>
      </c>
      <c r="BT5" s="293"/>
      <c r="BU5" s="293"/>
      <c r="BV5" s="293"/>
      <c r="BW5" s="293"/>
      <c r="BX5" s="293"/>
      <c r="BY5" s="293"/>
      <c r="BZ5" s="293"/>
      <c r="CA5" s="293"/>
      <c r="CB5" s="336"/>
      <c r="CC5" s="258"/>
      <c r="CD5" s="182" t="s">
        <v>320</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317</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330</v>
      </c>
      <c r="C6" s="258"/>
      <c r="D6" s="258"/>
      <c r="E6" s="258"/>
      <c r="F6" s="258"/>
      <c r="G6" s="258"/>
      <c r="H6" s="258"/>
      <c r="I6" s="258"/>
      <c r="J6" s="258"/>
      <c r="K6" s="258"/>
      <c r="L6" s="258"/>
      <c r="M6" s="258"/>
      <c r="N6" s="258"/>
      <c r="O6" s="258"/>
      <c r="P6" s="258"/>
      <c r="Q6" s="273"/>
      <c r="R6" s="278">
        <v>533105</v>
      </c>
      <c r="S6" s="281"/>
      <c r="T6" s="281"/>
      <c r="U6" s="281"/>
      <c r="V6" s="281"/>
      <c r="W6" s="281"/>
      <c r="X6" s="281"/>
      <c r="Y6" s="284"/>
      <c r="Z6" s="287">
        <v>0.6</v>
      </c>
      <c r="AA6" s="287"/>
      <c r="AB6" s="287"/>
      <c r="AC6" s="287"/>
      <c r="AD6" s="293">
        <v>533105</v>
      </c>
      <c r="AE6" s="293"/>
      <c r="AF6" s="293"/>
      <c r="AG6" s="293"/>
      <c r="AH6" s="293"/>
      <c r="AI6" s="293"/>
      <c r="AJ6" s="293"/>
      <c r="AK6" s="293"/>
      <c r="AL6" s="288">
        <v>1.2</v>
      </c>
      <c r="AM6" s="290"/>
      <c r="AN6" s="290"/>
      <c r="AO6" s="302"/>
      <c r="AP6" s="262" t="s">
        <v>108</v>
      </c>
      <c r="AQ6" s="258"/>
      <c r="AR6" s="258"/>
      <c r="AS6" s="258"/>
      <c r="AT6" s="258"/>
      <c r="AU6" s="258"/>
      <c r="AV6" s="258"/>
      <c r="AW6" s="258"/>
      <c r="AX6" s="258"/>
      <c r="AY6" s="258"/>
      <c r="AZ6" s="258"/>
      <c r="BA6" s="258"/>
      <c r="BB6" s="258"/>
      <c r="BC6" s="258"/>
      <c r="BD6" s="258"/>
      <c r="BE6" s="258"/>
      <c r="BF6" s="273"/>
      <c r="BG6" s="278">
        <v>27122152</v>
      </c>
      <c r="BH6" s="281"/>
      <c r="BI6" s="281"/>
      <c r="BJ6" s="281"/>
      <c r="BK6" s="281"/>
      <c r="BL6" s="281"/>
      <c r="BM6" s="281"/>
      <c r="BN6" s="284"/>
      <c r="BO6" s="287">
        <v>95.2</v>
      </c>
      <c r="BP6" s="287"/>
      <c r="BQ6" s="287"/>
      <c r="BR6" s="287"/>
      <c r="BS6" s="293">
        <v>281356</v>
      </c>
      <c r="BT6" s="293"/>
      <c r="BU6" s="293"/>
      <c r="BV6" s="293"/>
      <c r="BW6" s="293"/>
      <c r="BX6" s="293"/>
      <c r="BY6" s="293"/>
      <c r="BZ6" s="293"/>
      <c r="CA6" s="293"/>
      <c r="CB6" s="336"/>
      <c r="CD6" s="261" t="s">
        <v>331</v>
      </c>
      <c r="CE6" s="269"/>
      <c r="CF6" s="269"/>
      <c r="CG6" s="269"/>
      <c r="CH6" s="269"/>
      <c r="CI6" s="269"/>
      <c r="CJ6" s="269"/>
      <c r="CK6" s="269"/>
      <c r="CL6" s="269"/>
      <c r="CM6" s="269"/>
      <c r="CN6" s="269"/>
      <c r="CO6" s="269"/>
      <c r="CP6" s="269"/>
      <c r="CQ6" s="272"/>
      <c r="CR6" s="278">
        <v>407880</v>
      </c>
      <c r="CS6" s="281"/>
      <c r="CT6" s="281"/>
      <c r="CU6" s="281"/>
      <c r="CV6" s="281"/>
      <c r="CW6" s="281"/>
      <c r="CX6" s="281"/>
      <c r="CY6" s="284"/>
      <c r="CZ6" s="297">
        <v>0.5</v>
      </c>
      <c r="DA6" s="299"/>
      <c r="DB6" s="299"/>
      <c r="DC6" s="347"/>
      <c r="DD6" s="294" t="s">
        <v>205</v>
      </c>
      <c r="DE6" s="281"/>
      <c r="DF6" s="281"/>
      <c r="DG6" s="281"/>
      <c r="DH6" s="281"/>
      <c r="DI6" s="281"/>
      <c r="DJ6" s="281"/>
      <c r="DK6" s="281"/>
      <c r="DL6" s="281"/>
      <c r="DM6" s="281"/>
      <c r="DN6" s="281"/>
      <c r="DO6" s="281"/>
      <c r="DP6" s="284"/>
      <c r="DQ6" s="294">
        <v>407880</v>
      </c>
      <c r="DR6" s="281"/>
      <c r="DS6" s="281"/>
      <c r="DT6" s="281"/>
      <c r="DU6" s="281"/>
      <c r="DV6" s="281"/>
      <c r="DW6" s="281"/>
      <c r="DX6" s="281"/>
      <c r="DY6" s="281"/>
      <c r="DZ6" s="281"/>
      <c r="EA6" s="281"/>
      <c r="EB6" s="281"/>
      <c r="EC6" s="337"/>
    </row>
    <row r="7" spans="2:143" ht="11.25" customHeight="1">
      <c r="B7" s="262" t="s">
        <v>46</v>
      </c>
      <c r="C7" s="258"/>
      <c r="D7" s="258"/>
      <c r="E7" s="258"/>
      <c r="F7" s="258"/>
      <c r="G7" s="258"/>
      <c r="H7" s="258"/>
      <c r="I7" s="258"/>
      <c r="J7" s="258"/>
      <c r="K7" s="258"/>
      <c r="L7" s="258"/>
      <c r="M7" s="258"/>
      <c r="N7" s="258"/>
      <c r="O7" s="258"/>
      <c r="P7" s="258"/>
      <c r="Q7" s="273"/>
      <c r="R7" s="278">
        <v>19558</v>
      </c>
      <c r="S7" s="281"/>
      <c r="T7" s="281"/>
      <c r="U7" s="281"/>
      <c r="V7" s="281"/>
      <c r="W7" s="281"/>
      <c r="X7" s="281"/>
      <c r="Y7" s="284"/>
      <c r="Z7" s="287">
        <v>0</v>
      </c>
      <c r="AA7" s="287"/>
      <c r="AB7" s="287"/>
      <c r="AC7" s="287"/>
      <c r="AD7" s="293">
        <v>19558</v>
      </c>
      <c r="AE7" s="293"/>
      <c r="AF7" s="293"/>
      <c r="AG7" s="293"/>
      <c r="AH7" s="293"/>
      <c r="AI7" s="293"/>
      <c r="AJ7" s="293"/>
      <c r="AK7" s="293"/>
      <c r="AL7" s="288">
        <v>0</v>
      </c>
      <c r="AM7" s="290"/>
      <c r="AN7" s="290"/>
      <c r="AO7" s="302"/>
      <c r="AP7" s="262" t="s">
        <v>332</v>
      </c>
      <c r="AQ7" s="258"/>
      <c r="AR7" s="258"/>
      <c r="AS7" s="258"/>
      <c r="AT7" s="258"/>
      <c r="AU7" s="258"/>
      <c r="AV7" s="258"/>
      <c r="AW7" s="258"/>
      <c r="AX7" s="258"/>
      <c r="AY7" s="258"/>
      <c r="AZ7" s="258"/>
      <c r="BA7" s="258"/>
      <c r="BB7" s="258"/>
      <c r="BC7" s="258"/>
      <c r="BD7" s="258"/>
      <c r="BE7" s="258"/>
      <c r="BF7" s="273"/>
      <c r="BG7" s="278">
        <v>14099856</v>
      </c>
      <c r="BH7" s="281"/>
      <c r="BI7" s="281"/>
      <c r="BJ7" s="281"/>
      <c r="BK7" s="281"/>
      <c r="BL7" s="281"/>
      <c r="BM7" s="281"/>
      <c r="BN7" s="284"/>
      <c r="BO7" s="287">
        <v>49.5</v>
      </c>
      <c r="BP7" s="287"/>
      <c r="BQ7" s="287"/>
      <c r="BR7" s="287"/>
      <c r="BS7" s="293">
        <v>281356</v>
      </c>
      <c r="BT7" s="293"/>
      <c r="BU7" s="293"/>
      <c r="BV7" s="293"/>
      <c r="BW7" s="293"/>
      <c r="BX7" s="293"/>
      <c r="BY7" s="293"/>
      <c r="BZ7" s="293"/>
      <c r="CA7" s="293"/>
      <c r="CB7" s="336"/>
      <c r="CD7" s="262" t="s">
        <v>335</v>
      </c>
      <c r="CE7" s="258"/>
      <c r="CF7" s="258"/>
      <c r="CG7" s="258"/>
      <c r="CH7" s="258"/>
      <c r="CI7" s="258"/>
      <c r="CJ7" s="258"/>
      <c r="CK7" s="258"/>
      <c r="CL7" s="258"/>
      <c r="CM7" s="258"/>
      <c r="CN7" s="258"/>
      <c r="CO7" s="258"/>
      <c r="CP7" s="258"/>
      <c r="CQ7" s="273"/>
      <c r="CR7" s="278">
        <v>10067926</v>
      </c>
      <c r="CS7" s="281"/>
      <c r="CT7" s="281"/>
      <c r="CU7" s="281"/>
      <c r="CV7" s="281"/>
      <c r="CW7" s="281"/>
      <c r="CX7" s="281"/>
      <c r="CY7" s="284"/>
      <c r="CZ7" s="287">
        <v>11.9</v>
      </c>
      <c r="DA7" s="287"/>
      <c r="DB7" s="287"/>
      <c r="DC7" s="287"/>
      <c r="DD7" s="294">
        <v>980604</v>
      </c>
      <c r="DE7" s="281"/>
      <c r="DF7" s="281"/>
      <c r="DG7" s="281"/>
      <c r="DH7" s="281"/>
      <c r="DI7" s="281"/>
      <c r="DJ7" s="281"/>
      <c r="DK7" s="281"/>
      <c r="DL7" s="281"/>
      <c r="DM7" s="281"/>
      <c r="DN7" s="281"/>
      <c r="DO7" s="281"/>
      <c r="DP7" s="284"/>
      <c r="DQ7" s="294">
        <v>8176219</v>
      </c>
      <c r="DR7" s="281"/>
      <c r="DS7" s="281"/>
      <c r="DT7" s="281"/>
      <c r="DU7" s="281"/>
      <c r="DV7" s="281"/>
      <c r="DW7" s="281"/>
      <c r="DX7" s="281"/>
      <c r="DY7" s="281"/>
      <c r="DZ7" s="281"/>
      <c r="EA7" s="281"/>
      <c r="EB7" s="281"/>
      <c r="EC7" s="337"/>
    </row>
    <row r="8" spans="2:143" ht="11.25" customHeight="1">
      <c r="B8" s="262" t="s">
        <v>336</v>
      </c>
      <c r="C8" s="258"/>
      <c r="D8" s="258"/>
      <c r="E8" s="258"/>
      <c r="F8" s="258"/>
      <c r="G8" s="258"/>
      <c r="H8" s="258"/>
      <c r="I8" s="258"/>
      <c r="J8" s="258"/>
      <c r="K8" s="258"/>
      <c r="L8" s="258"/>
      <c r="M8" s="258"/>
      <c r="N8" s="258"/>
      <c r="O8" s="258"/>
      <c r="P8" s="258"/>
      <c r="Q8" s="273"/>
      <c r="R8" s="278">
        <v>191482</v>
      </c>
      <c r="S8" s="281"/>
      <c r="T8" s="281"/>
      <c r="U8" s="281"/>
      <c r="V8" s="281"/>
      <c r="W8" s="281"/>
      <c r="X8" s="281"/>
      <c r="Y8" s="284"/>
      <c r="Z8" s="287">
        <v>0.2</v>
      </c>
      <c r="AA8" s="287"/>
      <c r="AB8" s="287"/>
      <c r="AC8" s="287"/>
      <c r="AD8" s="293">
        <v>191482</v>
      </c>
      <c r="AE8" s="293"/>
      <c r="AF8" s="293"/>
      <c r="AG8" s="293"/>
      <c r="AH8" s="293"/>
      <c r="AI8" s="293"/>
      <c r="AJ8" s="293"/>
      <c r="AK8" s="293"/>
      <c r="AL8" s="288">
        <v>0.4</v>
      </c>
      <c r="AM8" s="290"/>
      <c r="AN8" s="290"/>
      <c r="AO8" s="302"/>
      <c r="AP8" s="262" t="s">
        <v>128</v>
      </c>
      <c r="AQ8" s="258"/>
      <c r="AR8" s="258"/>
      <c r="AS8" s="258"/>
      <c r="AT8" s="258"/>
      <c r="AU8" s="258"/>
      <c r="AV8" s="258"/>
      <c r="AW8" s="258"/>
      <c r="AX8" s="258"/>
      <c r="AY8" s="258"/>
      <c r="AZ8" s="258"/>
      <c r="BA8" s="258"/>
      <c r="BB8" s="258"/>
      <c r="BC8" s="258"/>
      <c r="BD8" s="258"/>
      <c r="BE8" s="258"/>
      <c r="BF8" s="273"/>
      <c r="BG8" s="278">
        <v>416087</v>
      </c>
      <c r="BH8" s="281"/>
      <c r="BI8" s="281"/>
      <c r="BJ8" s="281"/>
      <c r="BK8" s="281"/>
      <c r="BL8" s="281"/>
      <c r="BM8" s="281"/>
      <c r="BN8" s="284"/>
      <c r="BO8" s="287">
        <v>1.5</v>
      </c>
      <c r="BP8" s="287"/>
      <c r="BQ8" s="287"/>
      <c r="BR8" s="287"/>
      <c r="BS8" s="293" t="s">
        <v>205</v>
      </c>
      <c r="BT8" s="293"/>
      <c r="BU8" s="293"/>
      <c r="BV8" s="293"/>
      <c r="BW8" s="293"/>
      <c r="BX8" s="293"/>
      <c r="BY8" s="293"/>
      <c r="BZ8" s="293"/>
      <c r="CA8" s="293"/>
      <c r="CB8" s="336"/>
      <c r="CD8" s="262" t="s">
        <v>339</v>
      </c>
      <c r="CE8" s="258"/>
      <c r="CF8" s="258"/>
      <c r="CG8" s="258"/>
      <c r="CH8" s="258"/>
      <c r="CI8" s="258"/>
      <c r="CJ8" s="258"/>
      <c r="CK8" s="258"/>
      <c r="CL8" s="258"/>
      <c r="CM8" s="258"/>
      <c r="CN8" s="258"/>
      <c r="CO8" s="258"/>
      <c r="CP8" s="258"/>
      <c r="CQ8" s="273"/>
      <c r="CR8" s="278">
        <v>39157663</v>
      </c>
      <c r="CS8" s="281"/>
      <c r="CT8" s="281"/>
      <c r="CU8" s="281"/>
      <c r="CV8" s="281"/>
      <c r="CW8" s="281"/>
      <c r="CX8" s="281"/>
      <c r="CY8" s="284"/>
      <c r="CZ8" s="287">
        <v>46.4</v>
      </c>
      <c r="DA8" s="287"/>
      <c r="DB8" s="287"/>
      <c r="DC8" s="287"/>
      <c r="DD8" s="294">
        <v>115435</v>
      </c>
      <c r="DE8" s="281"/>
      <c r="DF8" s="281"/>
      <c r="DG8" s="281"/>
      <c r="DH8" s="281"/>
      <c r="DI8" s="281"/>
      <c r="DJ8" s="281"/>
      <c r="DK8" s="281"/>
      <c r="DL8" s="281"/>
      <c r="DM8" s="281"/>
      <c r="DN8" s="281"/>
      <c r="DO8" s="281"/>
      <c r="DP8" s="284"/>
      <c r="DQ8" s="294">
        <v>15953168</v>
      </c>
      <c r="DR8" s="281"/>
      <c r="DS8" s="281"/>
      <c r="DT8" s="281"/>
      <c r="DU8" s="281"/>
      <c r="DV8" s="281"/>
      <c r="DW8" s="281"/>
      <c r="DX8" s="281"/>
      <c r="DY8" s="281"/>
      <c r="DZ8" s="281"/>
      <c r="EA8" s="281"/>
      <c r="EB8" s="281"/>
      <c r="EC8" s="337"/>
    </row>
    <row r="9" spans="2:143" ht="11.25" customHeight="1">
      <c r="B9" s="262" t="s">
        <v>338</v>
      </c>
      <c r="C9" s="258"/>
      <c r="D9" s="258"/>
      <c r="E9" s="258"/>
      <c r="F9" s="258"/>
      <c r="G9" s="258"/>
      <c r="H9" s="258"/>
      <c r="I9" s="258"/>
      <c r="J9" s="258"/>
      <c r="K9" s="258"/>
      <c r="L9" s="258"/>
      <c r="M9" s="258"/>
      <c r="N9" s="258"/>
      <c r="O9" s="258"/>
      <c r="P9" s="258"/>
      <c r="Q9" s="273"/>
      <c r="R9" s="278">
        <v>227106</v>
      </c>
      <c r="S9" s="281"/>
      <c r="T9" s="281"/>
      <c r="U9" s="281"/>
      <c r="V9" s="281"/>
      <c r="W9" s="281"/>
      <c r="X9" s="281"/>
      <c r="Y9" s="284"/>
      <c r="Z9" s="287">
        <v>0.3</v>
      </c>
      <c r="AA9" s="287"/>
      <c r="AB9" s="287"/>
      <c r="AC9" s="287"/>
      <c r="AD9" s="293">
        <v>227106</v>
      </c>
      <c r="AE9" s="293"/>
      <c r="AF9" s="293"/>
      <c r="AG9" s="293"/>
      <c r="AH9" s="293"/>
      <c r="AI9" s="293"/>
      <c r="AJ9" s="293"/>
      <c r="AK9" s="293"/>
      <c r="AL9" s="288">
        <v>0.5</v>
      </c>
      <c r="AM9" s="290"/>
      <c r="AN9" s="290"/>
      <c r="AO9" s="302"/>
      <c r="AP9" s="262" t="s">
        <v>340</v>
      </c>
      <c r="AQ9" s="258"/>
      <c r="AR9" s="258"/>
      <c r="AS9" s="258"/>
      <c r="AT9" s="258"/>
      <c r="AU9" s="258"/>
      <c r="AV9" s="258"/>
      <c r="AW9" s="258"/>
      <c r="AX9" s="258"/>
      <c r="AY9" s="258"/>
      <c r="AZ9" s="258"/>
      <c r="BA9" s="258"/>
      <c r="BB9" s="258"/>
      <c r="BC9" s="258"/>
      <c r="BD9" s="258"/>
      <c r="BE9" s="258"/>
      <c r="BF9" s="273"/>
      <c r="BG9" s="278">
        <v>12109389</v>
      </c>
      <c r="BH9" s="281"/>
      <c r="BI9" s="281"/>
      <c r="BJ9" s="281"/>
      <c r="BK9" s="281"/>
      <c r="BL9" s="281"/>
      <c r="BM9" s="281"/>
      <c r="BN9" s="284"/>
      <c r="BO9" s="287">
        <v>42.5</v>
      </c>
      <c r="BP9" s="287"/>
      <c r="BQ9" s="287"/>
      <c r="BR9" s="287"/>
      <c r="BS9" s="293" t="s">
        <v>205</v>
      </c>
      <c r="BT9" s="293"/>
      <c r="BU9" s="293"/>
      <c r="BV9" s="293"/>
      <c r="BW9" s="293"/>
      <c r="BX9" s="293"/>
      <c r="BY9" s="293"/>
      <c r="BZ9" s="293"/>
      <c r="CA9" s="293"/>
      <c r="CB9" s="336"/>
      <c r="CD9" s="262" t="s">
        <v>343</v>
      </c>
      <c r="CE9" s="258"/>
      <c r="CF9" s="258"/>
      <c r="CG9" s="258"/>
      <c r="CH9" s="258"/>
      <c r="CI9" s="258"/>
      <c r="CJ9" s="258"/>
      <c r="CK9" s="258"/>
      <c r="CL9" s="258"/>
      <c r="CM9" s="258"/>
      <c r="CN9" s="258"/>
      <c r="CO9" s="258"/>
      <c r="CP9" s="258"/>
      <c r="CQ9" s="273"/>
      <c r="CR9" s="278">
        <v>8933043</v>
      </c>
      <c r="CS9" s="281"/>
      <c r="CT9" s="281"/>
      <c r="CU9" s="281"/>
      <c r="CV9" s="281"/>
      <c r="CW9" s="281"/>
      <c r="CX9" s="281"/>
      <c r="CY9" s="284"/>
      <c r="CZ9" s="287">
        <v>10.6</v>
      </c>
      <c r="DA9" s="287"/>
      <c r="DB9" s="287"/>
      <c r="DC9" s="287"/>
      <c r="DD9" s="294">
        <v>21756</v>
      </c>
      <c r="DE9" s="281"/>
      <c r="DF9" s="281"/>
      <c r="DG9" s="281"/>
      <c r="DH9" s="281"/>
      <c r="DI9" s="281"/>
      <c r="DJ9" s="281"/>
      <c r="DK9" s="281"/>
      <c r="DL9" s="281"/>
      <c r="DM9" s="281"/>
      <c r="DN9" s="281"/>
      <c r="DO9" s="281"/>
      <c r="DP9" s="284"/>
      <c r="DQ9" s="294">
        <v>5664528</v>
      </c>
      <c r="DR9" s="281"/>
      <c r="DS9" s="281"/>
      <c r="DT9" s="281"/>
      <c r="DU9" s="281"/>
      <c r="DV9" s="281"/>
      <c r="DW9" s="281"/>
      <c r="DX9" s="281"/>
      <c r="DY9" s="281"/>
      <c r="DZ9" s="281"/>
      <c r="EA9" s="281"/>
      <c r="EB9" s="281"/>
      <c r="EC9" s="337"/>
    </row>
    <row r="10" spans="2:143" ht="11.25" customHeight="1">
      <c r="B10" s="262" t="s">
        <v>134</v>
      </c>
      <c r="C10" s="258"/>
      <c r="D10" s="258"/>
      <c r="E10" s="258"/>
      <c r="F10" s="258"/>
      <c r="G10" s="258"/>
      <c r="H10" s="258"/>
      <c r="I10" s="258"/>
      <c r="J10" s="258"/>
      <c r="K10" s="258"/>
      <c r="L10" s="258"/>
      <c r="M10" s="258"/>
      <c r="N10" s="258"/>
      <c r="O10" s="258"/>
      <c r="P10" s="258"/>
      <c r="Q10" s="273"/>
      <c r="R10" s="278" t="s">
        <v>205</v>
      </c>
      <c r="S10" s="281"/>
      <c r="T10" s="281"/>
      <c r="U10" s="281"/>
      <c r="V10" s="281"/>
      <c r="W10" s="281"/>
      <c r="X10" s="281"/>
      <c r="Y10" s="284"/>
      <c r="Z10" s="287" t="s">
        <v>205</v>
      </c>
      <c r="AA10" s="287"/>
      <c r="AB10" s="287"/>
      <c r="AC10" s="287"/>
      <c r="AD10" s="293" t="s">
        <v>205</v>
      </c>
      <c r="AE10" s="293"/>
      <c r="AF10" s="293"/>
      <c r="AG10" s="293"/>
      <c r="AH10" s="293"/>
      <c r="AI10" s="293"/>
      <c r="AJ10" s="293"/>
      <c r="AK10" s="293"/>
      <c r="AL10" s="288" t="s">
        <v>205</v>
      </c>
      <c r="AM10" s="290"/>
      <c r="AN10" s="290"/>
      <c r="AO10" s="302"/>
      <c r="AP10" s="262" t="s">
        <v>195</v>
      </c>
      <c r="AQ10" s="258"/>
      <c r="AR10" s="258"/>
      <c r="AS10" s="258"/>
      <c r="AT10" s="258"/>
      <c r="AU10" s="258"/>
      <c r="AV10" s="258"/>
      <c r="AW10" s="258"/>
      <c r="AX10" s="258"/>
      <c r="AY10" s="258"/>
      <c r="AZ10" s="258"/>
      <c r="BA10" s="258"/>
      <c r="BB10" s="258"/>
      <c r="BC10" s="258"/>
      <c r="BD10" s="258"/>
      <c r="BE10" s="258"/>
      <c r="BF10" s="273"/>
      <c r="BG10" s="278">
        <v>525429</v>
      </c>
      <c r="BH10" s="281"/>
      <c r="BI10" s="281"/>
      <c r="BJ10" s="281"/>
      <c r="BK10" s="281"/>
      <c r="BL10" s="281"/>
      <c r="BM10" s="281"/>
      <c r="BN10" s="284"/>
      <c r="BO10" s="287">
        <v>1.8</v>
      </c>
      <c r="BP10" s="287"/>
      <c r="BQ10" s="287"/>
      <c r="BR10" s="287"/>
      <c r="BS10" s="293" t="s">
        <v>205</v>
      </c>
      <c r="BT10" s="293"/>
      <c r="BU10" s="293"/>
      <c r="BV10" s="293"/>
      <c r="BW10" s="293"/>
      <c r="BX10" s="293"/>
      <c r="BY10" s="293"/>
      <c r="BZ10" s="293"/>
      <c r="CA10" s="293"/>
      <c r="CB10" s="336"/>
      <c r="CD10" s="262" t="s">
        <v>47</v>
      </c>
      <c r="CE10" s="258"/>
      <c r="CF10" s="258"/>
      <c r="CG10" s="258"/>
      <c r="CH10" s="258"/>
      <c r="CI10" s="258"/>
      <c r="CJ10" s="258"/>
      <c r="CK10" s="258"/>
      <c r="CL10" s="258"/>
      <c r="CM10" s="258"/>
      <c r="CN10" s="258"/>
      <c r="CO10" s="258"/>
      <c r="CP10" s="258"/>
      <c r="CQ10" s="273"/>
      <c r="CR10" s="278">
        <v>57171</v>
      </c>
      <c r="CS10" s="281"/>
      <c r="CT10" s="281"/>
      <c r="CU10" s="281"/>
      <c r="CV10" s="281"/>
      <c r="CW10" s="281"/>
      <c r="CX10" s="281"/>
      <c r="CY10" s="284"/>
      <c r="CZ10" s="287">
        <v>0.1</v>
      </c>
      <c r="DA10" s="287"/>
      <c r="DB10" s="287"/>
      <c r="DC10" s="287"/>
      <c r="DD10" s="294" t="s">
        <v>205</v>
      </c>
      <c r="DE10" s="281"/>
      <c r="DF10" s="281"/>
      <c r="DG10" s="281"/>
      <c r="DH10" s="281"/>
      <c r="DI10" s="281"/>
      <c r="DJ10" s="281"/>
      <c r="DK10" s="281"/>
      <c r="DL10" s="281"/>
      <c r="DM10" s="281"/>
      <c r="DN10" s="281"/>
      <c r="DO10" s="281"/>
      <c r="DP10" s="284"/>
      <c r="DQ10" s="294">
        <v>48349</v>
      </c>
      <c r="DR10" s="281"/>
      <c r="DS10" s="281"/>
      <c r="DT10" s="281"/>
      <c r="DU10" s="281"/>
      <c r="DV10" s="281"/>
      <c r="DW10" s="281"/>
      <c r="DX10" s="281"/>
      <c r="DY10" s="281"/>
      <c r="DZ10" s="281"/>
      <c r="EA10" s="281"/>
      <c r="EB10" s="281"/>
      <c r="EC10" s="337"/>
    </row>
    <row r="11" spans="2:143" ht="11.25" customHeight="1">
      <c r="B11" s="262" t="s">
        <v>106</v>
      </c>
      <c r="C11" s="258"/>
      <c r="D11" s="258"/>
      <c r="E11" s="258"/>
      <c r="F11" s="258"/>
      <c r="G11" s="258"/>
      <c r="H11" s="258"/>
      <c r="I11" s="258"/>
      <c r="J11" s="258"/>
      <c r="K11" s="258"/>
      <c r="L11" s="258"/>
      <c r="M11" s="258"/>
      <c r="N11" s="258"/>
      <c r="O11" s="258"/>
      <c r="P11" s="258"/>
      <c r="Q11" s="273"/>
      <c r="R11" s="278">
        <v>4938550</v>
      </c>
      <c r="S11" s="281"/>
      <c r="T11" s="281"/>
      <c r="U11" s="281"/>
      <c r="V11" s="281"/>
      <c r="W11" s="281"/>
      <c r="X11" s="281"/>
      <c r="Y11" s="284"/>
      <c r="Z11" s="288">
        <v>5.5</v>
      </c>
      <c r="AA11" s="290"/>
      <c r="AB11" s="290"/>
      <c r="AC11" s="291"/>
      <c r="AD11" s="294">
        <v>4938550</v>
      </c>
      <c r="AE11" s="281"/>
      <c r="AF11" s="281"/>
      <c r="AG11" s="281"/>
      <c r="AH11" s="281"/>
      <c r="AI11" s="281"/>
      <c r="AJ11" s="281"/>
      <c r="AK11" s="284"/>
      <c r="AL11" s="288">
        <v>11.1</v>
      </c>
      <c r="AM11" s="290"/>
      <c r="AN11" s="290"/>
      <c r="AO11" s="302"/>
      <c r="AP11" s="262" t="s">
        <v>345</v>
      </c>
      <c r="AQ11" s="258"/>
      <c r="AR11" s="258"/>
      <c r="AS11" s="258"/>
      <c r="AT11" s="258"/>
      <c r="AU11" s="258"/>
      <c r="AV11" s="258"/>
      <c r="AW11" s="258"/>
      <c r="AX11" s="258"/>
      <c r="AY11" s="258"/>
      <c r="AZ11" s="258"/>
      <c r="BA11" s="258"/>
      <c r="BB11" s="258"/>
      <c r="BC11" s="258"/>
      <c r="BD11" s="258"/>
      <c r="BE11" s="258"/>
      <c r="BF11" s="273"/>
      <c r="BG11" s="278">
        <v>1048951</v>
      </c>
      <c r="BH11" s="281"/>
      <c r="BI11" s="281"/>
      <c r="BJ11" s="281"/>
      <c r="BK11" s="281"/>
      <c r="BL11" s="281"/>
      <c r="BM11" s="281"/>
      <c r="BN11" s="284"/>
      <c r="BO11" s="287">
        <v>3.7</v>
      </c>
      <c r="BP11" s="287"/>
      <c r="BQ11" s="287"/>
      <c r="BR11" s="287"/>
      <c r="BS11" s="293">
        <v>281356</v>
      </c>
      <c r="BT11" s="293"/>
      <c r="BU11" s="293"/>
      <c r="BV11" s="293"/>
      <c r="BW11" s="293"/>
      <c r="BX11" s="293"/>
      <c r="BY11" s="293"/>
      <c r="BZ11" s="293"/>
      <c r="CA11" s="293"/>
      <c r="CB11" s="336"/>
      <c r="CD11" s="262" t="s">
        <v>348</v>
      </c>
      <c r="CE11" s="258"/>
      <c r="CF11" s="258"/>
      <c r="CG11" s="258"/>
      <c r="CH11" s="258"/>
      <c r="CI11" s="258"/>
      <c r="CJ11" s="258"/>
      <c r="CK11" s="258"/>
      <c r="CL11" s="258"/>
      <c r="CM11" s="258"/>
      <c r="CN11" s="258"/>
      <c r="CO11" s="258"/>
      <c r="CP11" s="258"/>
      <c r="CQ11" s="273"/>
      <c r="CR11" s="278">
        <v>373502</v>
      </c>
      <c r="CS11" s="281"/>
      <c r="CT11" s="281"/>
      <c r="CU11" s="281"/>
      <c r="CV11" s="281"/>
      <c r="CW11" s="281"/>
      <c r="CX11" s="281"/>
      <c r="CY11" s="284"/>
      <c r="CZ11" s="287">
        <v>0.4</v>
      </c>
      <c r="DA11" s="287"/>
      <c r="DB11" s="287"/>
      <c r="DC11" s="287"/>
      <c r="DD11" s="294">
        <v>85618</v>
      </c>
      <c r="DE11" s="281"/>
      <c r="DF11" s="281"/>
      <c r="DG11" s="281"/>
      <c r="DH11" s="281"/>
      <c r="DI11" s="281"/>
      <c r="DJ11" s="281"/>
      <c r="DK11" s="281"/>
      <c r="DL11" s="281"/>
      <c r="DM11" s="281"/>
      <c r="DN11" s="281"/>
      <c r="DO11" s="281"/>
      <c r="DP11" s="284"/>
      <c r="DQ11" s="294">
        <v>297288</v>
      </c>
      <c r="DR11" s="281"/>
      <c r="DS11" s="281"/>
      <c r="DT11" s="281"/>
      <c r="DU11" s="281"/>
      <c r="DV11" s="281"/>
      <c r="DW11" s="281"/>
      <c r="DX11" s="281"/>
      <c r="DY11" s="281"/>
      <c r="DZ11" s="281"/>
      <c r="EA11" s="281"/>
      <c r="EB11" s="281"/>
      <c r="EC11" s="337"/>
    </row>
    <row r="12" spans="2:143" ht="11.25" customHeight="1">
      <c r="B12" s="262" t="s">
        <v>151</v>
      </c>
      <c r="C12" s="258"/>
      <c r="D12" s="258"/>
      <c r="E12" s="258"/>
      <c r="F12" s="258"/>
      <c r="G12" s="258"/>
      <c r="H12" s="258"/>
      <c r="I12" s="258"/>
      <c r="J12" s="258"/>
      <c r="K12" s="258"/>
      <c r="L12" s="258"/>
      <c r="M12" s="258"/>
      <c r="N12" s="258"/>
      <c r="O12" s="258"/>
      <c r="P12" s="258"/>
      <c r="Q12" s="273"/>
      <c r="R12" s="278" t="s">
        <v>205</v>
      </c>
      <c r="S12" s="281"/>
      <c r="T12" s="281"/>
      <c r="U12" s="281"/>
      <c r="V12" s="281"/>
      <c r="W12" s="281"/>
      <c r="X12" s="281"/>
      <c r="Y12" s="284"/>
      <c r="Z12" s="287" t="s">
        <v>205</v>
      </c>
      <c r="AA12" s="287"/>
      <c r="AB12" s="287"/>
      <c r="AC12" s="287"/>
      <c r="AD12" s="293" t="s">
        <v>205</v>
      </c>
      <c r="AE12" s="293"/>
      <c r="AF12" s="293"/>
      <c r="AG12" s="293"/>
      <c r="AH12" s="293"/>
      <c r="AI12" s="293"/>
      <c r="AJ12" s="293"/>
      <c r="AK12" s="293"/>
      <c r="AL12" s="288" t="s">
        <v>205</v>
      </c>
      <c r="AM12" s="290"/>
      <c r="AN12" s="290"/>
      <c r="AO12" s="302"/>
      <c r="AP12" s="262" t="s">
        <v>349</v>
      </c>
      <c r="AQ12" s="258"/>
      <c r="AR12" s="258"/>
      <c r="AS12" s="258"/>
      <c r="AT12" s="258"/>
      <c r="AU12" s="258"/>
      <c r="AV12" s="258"/>
      <c r="AW12" s="258"/>
      <c r="AX12" s="258"/>
      <c r="AY12" s="258"/>
      <c r="AZ12" s="258"/>
      <c r="BA12" s="258"/>
      <c r="BB12" s="258"/>
      <c r="BC12" s="258"/>
      <c r="BD12" s="258"/>
      <c r="BE12" s="258"/>
      <c r="BF12" s="273"/>
      <c r="BG12" s="278">
        <v>11091504</v>
      </c>
      <c r="BH12" s="281"/>
      <c r="BI12" s="281"/>
      <c r="BJ12" s="281"/>
      <c r="BK12" s="281"/>
      <c r="BL12" s="281"/>
      <c r="BM12" s="281"/>
      <c r="BN12" s="284"/>
      <c r="BO12" s="287">
        <v>38.9</v>
      </c>
      <c r="BP12" s="287"/>
      <c r="BQ12" s="287"/>
      <c r="BR12" s="287"/>
      <c r="BS12" s="293" t="s">
        <v>205</v>
      </c>
      <c r="BT12" s="293"/>
      <c r="BU12" s="293"/>
      <c r="BV12" s="293"/>
      <c r="BW12" s="293"/>
      <c r="BX12" s="293"/>
      <c r="BY12" s="293"/>
      <c r="BZ12" s="293"/>
      <c r="CA12" s="293"/>
      <c r="CB12" s="336"/>
      <c r="CD12" s="262" t="s">
        <v>92</v>
      </c>
      <c r="CE12" s="258"/>
      <c r="CF12" s="258"/>
      <c r="CG12" s="258"/>
      <c r="CH12" s="258"/>
      <c r="CI12" s="258"/>
      <c r="CJ12" s="258"/>
      <c r="CK12" s="258"/>
      <c r="CL12" s="258"/>
      <c r="CM12" s="258"/>
      <c r="CN12" s="258"/>
      <c r="CO12" s="258"/>
      <c r="CP12" s="258"/>
      <c r="CQ12" s="273"/>
      <c r="CR12" s="278">
        <v>1055131</v>
      </c>
      <c r="CS12" s="281"/>
      <c r="CT12" s="281"/>
      <c r="CU12" s="281"/>
      <c r="CV12" s="281"/>
      <c r="CW12" s="281"/>
      <c r="CX12" s="281"/>
      <c r="CY12" s="284"/>
      <c r="CZ12" s="287">
        <v>1.2</v>
      </c>
      <c r="DA12" s="287"/>
      <c r="DB12" s="287"/>
      <c r="DC12" s="287"/>
      <c r="DD12" s="294">
        <v>54384</v>
      </c>
      <c r="DE12" s="281"/>
      <c r="DF12" s="281"/>
      <c r="DG12" s="281"/>
      <c r="DH12" s="281"/>
      <c r="DI12" s="281"/>
      <c r="DJ12" s="281"/>
      <c r="DK12" s="281"/>
      <c r="DL12" s="281"/>
      <c r="DM12" s="281"/>
      <c r="DN12" s="281"/>
      <c r="DO12" s="281"/>
      <c r="DP12" s="284"/>
      <c r="DQ12" s="294">
        <v>584188</v>
      </c>
      <c r="DR12" s="281"/>
      <c r="DS12" s="281"/>
      <c r="DT12" s="281"/>
      <c r="DU12" s="281"/>
      <c r="DV12" s="281"/>
      <c r="DW12" s="281"/>
      <c r="DX12" s="281"/>
      <c r="DY12" s="281"/>
      <c r="DZ12" s="281"/>
      <c r="EA12" s="281"/>
      <c r="EB12" s="281"/>
      <c r="EC12" s="337"/>
    </row>
    <row r="13" spans="2:143" ht="11.25" customHeight="1">
      <c r="B13" s="262" t="s">
        <v>350</v>
      </c>
      <c r="C13" s="258"/>
      <c r="D13" s="258"/>
      <c r="E13" s="258"/>
      <c r="F13" s="258"/>
      <c r="G13" s="258"/>
      <c r="H13" s="258"/>
      <c r="I13" s="258"/>
      <c r="J13" s="258"/>
      <c r="K13" s="258"/>
      <c r="L13" s="258"/>
      <c r="M13" s="258"/>
      <c r="N13" s="258"/>
      <c r="O13" s="258"/>
      <c r="P13" s="258"/>
      <c r="Q13" s="273"/>
      <c r="R13" s="278" t="s">
        <v>205</v>
      </c>
      <c r="S13" s="281"/>
      <c r="T13" s="281"/>
      <c r="U13" s="281"/>
      <c r="V13" s="281"/>
      <c r="W13" s="281"/>
      <c r="X13" s="281"/>
      <c r="Y13" s="284"/>
      <c r="Z13" s="287" t="s">
        <v>205</v>
      </c>
      <c r="AA13" s="287"/>
      <c r="AB13" s="287"/>
      <c r="AC13" s="287"/>
      <c r="AD13" s="293" t="s">
        <v>205</v>
      </c>
      <c r="AE13" s="293"/>
      <c r="AF13" s="293"/>
      <c r="AG13" s="293"/>
      <c r="AH13" s="293"/>
      <c r="AI13" s="293"/>
      <c r="AJ13" s="293"/>
      <c r="AK13" s="293"/>
      <c r="AL13" s="288" t="s">
        <v>205</v>
      </c>
      <c r="AM13" s="290"/>
      <c r="AN13" s="290"/>
      <c r="AO13" s="302"/>
      <c r="AP13" s="262" t="s">
        <v>352</v>
      </c>
      <c r="AQ13" s="258"/>
      <c r="AR13" s="258"/>
      <c r="AS13" s="258"/>
      <c r="AT13" s="258"/>
      <c r="AU13" s="258"/>
      <c r="AV13" s="258"/>
      <c r="AW13" s="258"/>
      <c r="AX13" s="258"/>
      <c r="AY13" s="258"/>
      <c r="AZ13" s="258"/>
      <c r="BA13" s="258"/>
      <c r="BB13" s="258"/>
      <c r="BC13" s="258"/>
      <c r="BD13" s="258"/>
      <c r="BE13" s="258"/>
      <c r="BF13" s="273"/>
      <c r="BG13" s="278">
        <v>11050190</v>
      </c>
      <c r="BH13" s="281"/>
      <c r="BI13" s="281"/>
      <c r="BJ13" s="281"/>
      <c r="BK13" s="281"/>
      <c r="BL13" s="281"/>
      <c r="BM13" s="281"/>
      <c r="BN13" s="284"/>
      <c r="BO13" s="287">
        <v>38.799999999999997</v>
      </c>
      <c r="BP13" s="287"/>
      <c r="BQ13" s="287"/>
      <c r="BR13" s="287"/>
      <c r="BS13" s="293" t="s">
        <v>205</v>
      </c>
      <c r="BT13" s="293"/>
      <c r="BU13" s="293"/>
      <c r="BV13" s="293"/>
      <c r="BW13" s="293"/>
      <c r="BX13" s="293"/>
      <c r="BY13" s="293"/>
      <c r="BZ13" s="293"/>
      <c r="CA13" s="293"/>
      <c r="CB13" s="336"/>
      <c r="CD13" s="262" t="s">
        <v>353</v>
      </c>
      <c r="CE13" s="258"/>
      <c r="CF13" s="258"/>
      <c r="CG13" s="258"/>
      <c r="CH13" s="258"/>
      <c r="CI13" s="258"/>
      <c r="CJ13" s="258"/>
      <c r="CK13" s="258"/>
      <c r="CL13" s="258"/>
      <c r="CM13" s="258"/>
      <c r="CN13" s="258"/>
      <c r="CO13" s="258"/>
      <c r="CP13" s="258"/>
      <c r="CQ13" s="273"/>
      <c r="CR13" s="278">
        <v>6664445</v>
      </c>
      <c r="CS13" s="281"/>
      <c r="CT13" s="281"/>
      <c r="CU13" s="281"/>
      <c r="CV13" s="281"/>
      <c r="CW13" s="281"/>
      <c r="CX13" s="281"/>
      <c r="CY13" s="284"/>
      <c r="CZ13" s="287">
        <v>7.9</v>
      </c>
      <c r="DA13" s="287"/>
      <c r="DB13" s="287"/>
      <c r="DC13" s="287"/>
      <c r="DD13" s="294">
        <v>2711464</v>
      </c>
      <c r="DE13" s="281"/>
      <c r="DF13" s="281"/>
      <c r="DG13" s="281"/>
      <c r="DH13" s="281"/>
      <c r="DI13" s="281"/>
      <c r="DJ13" s="281"/>
      <c r="DK13" s="281"/>
      <c r="DL13" s="281"/>
      <c r="DM13" s="281"/>
      <c r="DN13" s="281"/>
      <c r="DO13" s="281"/>
      <c r="DP13" s="284"/>
      <c r="DQ13" s="294">
        <v>4771609</v>
      </c>
      <c r="DR13" s="281"/>
      <c r="DS13" s="281"/>
      <c r="DT13" s="281"/>
      <c r="DU13" s="281"/>
      <c r="DV13" s="281"/>
      <c r="DW13" s="281"/>
      <c r="DX13" s="281"/>
      <c r="DY13" s="281"/>
      <c r="DZ13" s="281"/>
      <c r="EA13" s="281"/>
      <c r="EB13" s="281"/>
      <c r="EC13" s="337"/>
    </row>
    <row r="14" spans="2:143" ht="11.25" customHeight="1">
      <c r="B14" s="262" t="s">
        <v>355</v>
      </c>
      <c r="C14" s="258"/>
      <c r="D14" s="258"/>
      <c r="E14" s="258"/>
      <c r="F14" s="258"/>
      <c r="G14" s="258"/>
      <c r="H14" s="258"/>
      <c r="I14" s="258"/>
      <c r="J14" s="258"/>
      <c r="K14" s="258"/>
      <c r="L14" s="258"/>
      <c r="M14" s="258"/>
      <c r="N14" s="258"/>
      <c r="O14" s="258"/>
      <c r="P14" s="258"/>
      <c r="Q14" s="273"/>
      <c r="R14" s="278">
        <v>29</v>
      </c>
      <c r="S14" s="281"/>
      <c r="T14" s="281"/>
      <c r="U14" s="281"/>
      <c r="V14" s="281"/>
      <c r="W14" s="281"/>
      <c r="X14" s="281"/>
      <c r="Y14" s="284"/>
      <c r="Z14" s="287">
        <v>0</v>
      </c>
      <c r="AA14" s="287"/>
      <c r="AB14" s="287"/>
      <c r="AC14" s="287"/>
      <c r="AD14" s="293">
        <v>29</v>
      </c>
      <c r="AE14" s="293"/>
      <c r="AF14" s="293"/>
      <c r="AG14" s="293"/>
      <c r="AH14" s="293"/>
      <c r="AI14" s="293"/>
      <c r="AJ14" s="293"/>
      <c r="AK14" s="293"/>
      <c r="AL14" s="288">
        <v>0</v>
      </c>
      <c r="AM14" s="290"/>
      <c r="AN14" s="290"/>
      <c r="AO14" s="302"/>
      <c r="AP14" s="262" t="s">
        <v>221</v>
      </c>
      <c r="AQ14" s="258"/>
      <c r="AR14" s="258"/>
      <c r="AS14" s="258"/>
      <c r="AT14" s="258"/>
      <c r="AU14" s="258"/>
      <c r="AV14" s="258"/>
      <c r="AW14" s="258"/>
      <c r="AX14" s="258"/>
      <c r="AY14" s="258"/>
      <c r="AZ14" s="258"/>
      <c r="BA14" s="258"/>
      <c r="BB14" s="258"/>
      <c r="BC14" s="258"/>
      <c r="BD14" s="258"/>
      <c r="BE14" s="258"/>
      <c r="BF14" s="273"/>
      <c r="BG14" s="278">
        <v>426355</v>
      </c>
      <c r="BH14" s="281"/>
      <c r="BI14" s="281"/>
      <c r="BJ14" s="281"/>
      <c r="BK14" s="281"/>
      <c r="BL14" s="281"/>
      <c r="BM14" s="281"/>
      <c r="BN14" s="284"/>
      <c r="BO14" s="287">
        <v>1.5</v>
      </c>
      <c r="BP14" s="287"/>
      <c r="BQ14" s="287"/>
      <c r="BR14" s="287"/>
      <c r="BS14" s="293" t="s">
        <v>205</v>
      </c>
      <c r="BT14" s="293"/>
      <c r="BU14" s="293"/>
      <c r="BV14" s="293"/>
      <c r="BW14" s="293"/>
      <c r="BX14" s="293"/>
      <c r="BY14" s="293"/>
      <c r="BZ14" s="293"/>
      <c r="CA14" s="293"/>
      <c r="CB14" s="336"/>
      <c r="CD14" s="262" t="s">
        <v>356</v>
      </c>
      <c r="CE14" s="258"/>
      <c r="CF14" s="258"/>
      <c r="CG14" s="258"/>
      <c r="CH14" s="258"/>
      <c r="CI14" s="258"/>
      <c r="CJ14" s="258"/>
      <c r="CK14" s="258"/>
      <c r="CL14" s="258"/>
      <c r="CM14" s="258"/>
      <c r="CN14" s="258"/>
      <c r="CO14" s="258"/>
      <c r="CP14" s="258"/>
      <c r="CQ14" s="273"/>
      <c r="CR14" s="278">
        <v>2558025</v>
      </c>
      <c r="CS14" s="281"/>
      <c r="CT14" s="281"/>
      <c r="CU14" s="281"/>
      <c r="CV14" s="281"/>
      <c r="CW14" s="281"/>
      <c r="CX14" s="281"/>
      <c r="CY14" s="284"/>
      <c r="CZ14" s="287">
        <v>3</v>
      </c>
      <c r="DA14" s="287"/>
      <c r="DB14" s="287"/>
      <c r="DC14" s="287"/>
      <c r="DD14" s="294">
        <v>208059</v>
      </c>
      <c r="DE14" s="281"/>
      <c r="DF14" s="281"/>
      <c r="DG14" s="281"/>
      <c r="DH14" s="281"/>
      <c r="DI14" s="281"/>
      <c r="DJ14" s="281"/>
      <c r="DK14" s="281"/>
      <c r="DL14" s="281"/>
      <c r="DM14" s="281"/>
      <c r="DN14" s="281"/>
      <c r="DO14" s="281"/>
      <c r="DP14" s="284"/>
      <c r="DQ14" s="294">
        <v>2448093</v>
      </c>
      <c r="DR14" s="281"/>
      <c r="DS14" s="281"/>
      <c r="DT14" s="281"/>
      <c r="DU14" s="281"/>
      <c r="DV14" s="281"/>
      <c r="DW14" s="281"/>
      <c r="DX14" s="281"/>
      <c r="DY14" s="281"/>
      <c r="DZ14" s="281"/>
      <c r="EA14" s="281"/>
      <c r="EB14" s="281"/>
      <c r="EC14" s="337"/>
    </row>
    <row r="15" spans="2:143" ht="11.25" customHeight="1">
      <c r="B15" s="262" t="s">
        <v>324</v>
      </c>
      <c r="C15" s="258"/>
      <c r="D15" s="258"/>
      <c r="E15" s="258"/>
      <c r="F15" s="258"/>
      <c r="G15" s="258"/>
      <c r="H15" s="258"/>
      <c r="I15" s="258"/>
      <c r="J15" s="258"/>
      <c r="K15" s="258"/>
      <c r="L15" s="258"/>
      <c r="M15" s="258"/>
      <c r="N15" s="258"/>
      <c r="O15" s="258"/>
      <c r="P15" s="258"/>
      <c r="Q15" s="273"/>
      <c r="R15" s="278" t="s">
        <v>205</v>
      </c>
      <c r="S15" s="281"/>
      <c r="T15" s="281"/>
      <c r="U15" s="281"/>
      <c r="V15" s="281"/>
      <c r="W15" s="281"/>
      <c r="X15" s="281"/>
      <c r="Y15" s="284"/>
      <c r="Z15" s="287" t="s">
        <v>205</v>
      </c>
      <c r="AA15" s="287"/>
      <c r="AB15" s="287"/>
      <c r="AC15" s="287"/>
      <c r="AD15" s="293" t="s">
        <v>205</v>
      </c>
      <c r="AE15" s="293"/>
      <c r="AF15" s="293"/>
      <c r="AG15" s="293"/>
      <c r="AH15" s="293"/>
      <c r="AI15" s="293"/>
      <c r="AJ15" s="293"/>
      <c r="AK15" s="293"/>
      <c r="AL15" s="288" t="s">
        <v>205</v>
      </c>
      <c r="AM15" s="290"/>
      <c r="AN15" s="290"/>
      <c r="AO15" s="302"/>
      <c r="AP15" s="262" t="s">
        <v>357</v>
      </c>
      <c r="AQ15" s="258"/>
      <c r="AR15" s="258"/>
      <c r="AS15" s="258"/>
      <c r="AT15" s="258"/>
      <c r="AU15" s="258"/>
      <c r="AV15" s="258"/>
      <c r="AW15" s="258"/>
      <c r="AX15" s="258"/>
      <c r="AY15" s="258"/>
      <c r="AZ15" s="258"/>
      <c r="BA15" s="258"/>
      <c r="BB15" s="258"/>
      <c r="BC15" s="258"/>
      <c r="BD15" s="258"/>
      <c r="BE15" s="258"/>
      <c r="BF15" s="273"/>
      <c r="BG15" s="278">
        <v>1504437</v>
      </c>
      <c r="BH15" s="281"/>
      <c r="BI15" s="281"/>
      <c r="BJ15" s="281"/>
      <c r="BK15" s="281"/>
      <c r="BL15" s="281"/>
      <c r="BM15" s="281"/>
      <c r="BN15" s="284"/>
      <c r="BO15" s="287">
        <v>5.3</v>
      </c>
      <c r="BP15" s="287"/>
      <c r="BQ15" s="287"/>
      <c r="BR15" s="287"/>
      <c r="BS15" s="293" t="s">
        <v>205</v>
      </c>
      <c r="BT15" s="293"/>
      <c r="BU15" s="293"/>
      <c r="BV15" s="293"/>
      <c r="BW15" s="293"/>
      <c r="BX15" s="293"/>
      <c r="BY15" s="293"/>
      <c r="BZ15" s="293"/>
      <c r="CA15" s="293"/>
      <c r="CB15" s="336"/>
      <c r="CD15" s="262" t="s">
        <v>359</v>
      </c>
      <c r="CE15" s="258"/>
      <c r="CF15" s="258"/>
      <c r="CG15" s="258"/>
      <c r="CH15" s="258"/>
      <c r="CI15" s="258"/>
      <c r="CJ15" s="258"/>
      <c r="CK15" s="258"/>
      <c r="CL15" s="258"/>
      <c r="CM15" s="258"/>
      <c r="CN15" s="258"/>
      <c r="CO15" s="258"/>
      <c r="CP15" s="258"/>
      <c r="CQ15" s="273"/>
      <c r="CR15" s="278">
        <v>8025403</v>
      </c>
      <c r="CS15" s="281"/>
      <c r="CT15" s="281"/>
      <c r="CU15" s="281"/>
      <c r="CV15" s="281"/>
      <c r="CW15" s="281"/>
      <c r="CX15" s="281"/>
      <c r="CY15" s="284"/>
      <c r="CZ15" s="287">
        <v>9.5</v>
      </c>
      <c r="DA15" s="287"/>
      <c r="DB15" s="287"/>
      <c r="DC15" s="287"/>
      <c r="DD15" s="294">
        <v>707328</v>
      </c>
      <c r="DE15" s="281"/>
      <c r="DF15" s="281"/>
      <c r="DG15" s="281"/>
      <c r="DH15" s="281"/>
      <c r="DI15" s="281"/>
      <c r="DJ15" s="281"/>
      <c r="DK15" s="281"/>
      <c r="DL15" s="281"/>
      <c r="DM15" s="281"/>
      <c r="DN15" s="281"/>
      <c r="DO15" s="281"/>
      <c r="DP15" s="284"/>
      <c r="DQ15" s="294">
        <v>6334224</v>
      </c>
      <c r="DR15" s="281"/>
      <c r="DS15" s="281"/>
      <c r="DT15" s="281"/>
      <c r="DU15" s="281"/>
      <c r="DV15" s="281"/>
      <c r="DW15" s="281"/>
      <c r="DX15" s="281"/>
      <c r="DY15" s="281"/>
      <c r="DZ15" s="281"/>
      <c r="EA15" s="281"/>
      <c r="EB15" s="281"/>
      <c r="EC15" s="337"/>
    </row>
    <row r="16" spans="2:143" ht="11.25" customHeight="1">
      <c r="B16" s="262" t="s">
        <v>360</v>
      </c>
      <c r="C16" s="258"/>
      <c r="D16" s="258"/>
      <c r="E16" s="258"/>
      <c r="F16" s="258"/>
      <c r="G16" s="258"/>
      <c r="H16" s="258"/>
      <c r="I16" s="258"/>
      <c r="J16" s="258"/>
      <c r="K16" s="258"/>
      <c r="L16" s="258"/>
      <c r="M16" s="258"/>
      <c r="N16" s="258"/>
      <c r="O16" s="258"/>
      <c r="P16" s="258"/>
      <c r="Q16" s="273"/>
      <c r="R16" s="278">
        <v>70066</v>
      </c>
      <c r="S16" s="281"/>
      <c r="T16" s="281"/>
      <c r="U16" s="281"/>
      <c r="V16" s="281"/>
      <c r="W16" s="281"/>
      <c r="X16" s="281"/>
      <c r="Y16" s="284"/>
      <c r="Z16" s="287">
        <v>0.1</v>
      </c>
      <c r="AA16" s="287"/>
      <c r="AB16" s="287"/>
      <c r="AC16" s="287"/>
      <c r="AD16" s="293">
        <v>70066</v>
      </c>
      <c r="AE16" s="293"/>
      <c r="AF16" s="293"/>
      <c r="AG16" s="293"/>
      <c r="AH16" s="293"/>
      <c r="AI16" s="293"/>
      <c r="AJ16" s="293"/>
      <c r="AK16" s="293"/>
      <c r="AL16" s="288">
        <v>0.2</v>
      </c>
      <c r="AM16" s="290"/>
      <c r="AN16" s="290"/>
      <c r="AO16" s="302"/>
      <c r="AP16" s="262" t="s">
        <v>361</v>
      </c>
      <c r="AQ16" s="258"/>
      <c r="AR16" s="258"/>
      <c r="AS16" s="258"/>
      <c r="AT16" s="258"/>
      <c r="AU16" s="258"/>
      <c r="AV16" s="258"/>
      <c r="AW16" s="258"/>
      <c r="AX16" s="258"/>
      <c r="AY16" s="258"/>
      <c r="AZ16" s="258"/>
      <c r="BA16" s="258"/>
      <c r="BB16" s="258"/>
      <c r="BC16" s="258"/>
      <c r="BD16" s="258"/>
      <c r="BE16" s="258"/>
      <c r="BF16" s="273"/>
      <c r="BG16" s="278" t="s">
        <v>205</v>
      </c>
      <c r="BH16" s="281"/>
      <c r="BI16" s="281"/>
      <c r="BJ16" s="281"/>
      <c r="BK16" s="281"/>
      <c r="BL16" s="281"/>
      <c r="BM16" s="281"/>
      <c r="BN16" s="284"/>
      <c r="BO16" s="287" t="s">
        <v>205</v>
      </c>
      <c r="BP16" s="287"/>
      <c r="BQ16" s="287"/>
      <c r="BR16" s="287"/>
      <c r="BS16" s="293" t="s">
        <v>205</v>
      </c>
      <c r="BT16" s="293"/>
      <c r="BU16" s="293"/>
      <c r="BV16" s="293"/>
      <c r="BW16" s="293"/>
      <c r="BX16" s="293"/>
      <c r="BY16" s="293"/>
      <c r="BZ16" s="293"/>
      <c r="CA16" s="293"/>
      <c r="CB16" s="336"/>
      <c r="CD16" s="262" t="s">
        <v>362</v>
      </c>
      <c r="CE16" s="258"/>
      <c r="CF16" s="258"/>
      <c r="CG16" s="258"/>
      <c r="CH16" s="258"/>
      <c r="CI16" s="258"/>
      <c r="CJ16" s="258"/>
      <c r="CK16" s="258"/>
      <c r="CL16" s="258"/>
      <c r="CM16" s="258"/>
      <c r="CN16" s="258"/>
      <c r="CO16" s="258"/>
      <c r="CP16" s="258"/>
      <c r="CQ16" s="273"/>
      <c r="CR16" s="278" t="s">
        <v>205</v>
      </c>
      <c r="CS16" s="281"/>
      <c r="CT16" s="281"/>
      <c r="CU16" s="281"/>
      <c r="CV16" s="281"/>
      <c r="CW16" s="281"/>
      <c r="CX16" s="281"/>
      <c r="CY16" s="284"/>
      <c r="CZ16" s="287" t="s">
        <v>205</v>
      </c>
      <c r="DA16" s="287"/>
      <c r="DB16" s="287"/>
      <c r="DC16" s="287"/>
      <c r="DD16" s="294" t="s">
        <v>205</v>
      </c>
      <c r="DE16" s="281"/>
      <c r="DF16" s="281"/>
      <c r="DG16" s="281"/>
      <c r="DH16" s="281"/>
      <c r="DI16" s="281"/>
      <c r="DJ16" s="281"/>
      <c r="DK16" s="281"/>
      <c r="DL16" s="281"/>
      <c r="DM16" s="281"/>
      <c r="DN16" s="281"/>
      <c r="DO16" s="281"/>
      <c r="DP16" s="284"/>
      <c r="DQ16" s="294" t="s">
        <v>205</v>
      </c>
      <c r="DR16" s="281"/>
      <c r="DS16" s="281"/>
      <c r="DT16" s="281"/>
      <c r="DU16" s="281"/>
      <c r="DV16" s="281"/>
      <c r="DW16" s="281"/>
      <c r="DX16" s="281"/>
      <c r="DY16" s="281"/>
      <c r="DZ16" s="281"/>
      <c r="EA16" s="281"/>
      <c r="EB16" s="281"/>
      <c r="EC16" s="337"/>
    </row>
    <row r="17" spans="2:133" ht="11.25" customHeight="1">
      <c r="B17" s="262" t="s">
        <v>363</v>
      </c>
      <c r="C17" s="258"/>
      <c r="D17" s="258"/>
      <c r="E17" s="258"/>
      <c r="F17" s="258"/>
      <c r="G17" s="258"/>
      <c r="H17" s="258"/>
      <c r="I17" s="258"/>
      <c r="J17" s="258"/>
      <c r="K17" s="258"/>
      <c r="L17" s="258"/>
      <c r="M17" s="258"/>
      <c r="N17" s="258"/>
      <c r="O17" s="258"/>
      <c r="P17" s="258"/>
      <c r="Q17" s="273"/>
      <c r="R17" s="278">
        <v>269481</v>
      </c>
      <c r="S17" s="281"/>
      <c r="T17" s="281"/>
      <c r="U17" s="281"/>
      <c r="V17" s="281"/>
      <c r="W17" s="281"/>
      <c r="X17" s="281"/>
      <c r="Y17" s="284"/>
      <c r="Z17" s="287">
        <v>0.3</v>
      </c>
      <c r="AA17" s="287"/>
      <c r="AB17" s="287"/>
      <c r="AC17" s="287"/>
      <c r="AD17" s="293">
        <v>269481</v>
      </c>
      <c r="AE17" s="293"/>
      <c r="AF17" s="293"/>
      <c r="AG17" s="293"/>
      <c r="AH17" s="293"/>
      <c r="AI17" s="293"/>
      <c r="AJ17" s="293"/>
      <c r="AK17" s="293"/>
      <c r="AL17" s="288">
        <v>0.6</v>
      </c>
      <c r="AM17" s="290"/>
      <c r="AN17" s="290"/>
      <c r="AO17" s="302"/>
      <c r="AP17" s="262" t="s">
        <v>364</v>
      </c>
      <c r="AQ17" s="258"/>
      <c r="AR17" s="258"/>
      <c r="AS17" s="258"/>
      <c r="AT17" s="258"/>
      <c r="AU17" s="258"/>
      <c r="AV17" s="258"/>
      <c r="AW17" s="258"/>
      <c r="AX17" s="258"/>
      <c r="AY17" s="258"/>
      <c r="AZ17" s="258"/>
      <c r="BA17" s="258"/>
      <c r="BB17" s="258"/>
      <c r="BC17" s="258"/>
      <c r="BD17" s="258"/>
      <c r="BE17" s="258"/>
      <c r="BF17" s="273"/>
      <c r="BG17" s="278" t="s">
        <v>205</v>
      </c>
      <c r="BH17" s="281"/>
      <c r="BI17" s="281"/>
      <c r="BJ17" s="281"/>
      <c r="BK17" s="281"/>
      <c r="BL17" s="281"/>
      <c r="BM17" s="281"/>
      <c r="BN17" s="284"/>
      <c r="BO17" s="287" t="s">
        <v>205</v>
      </c>
      <c r="BP17" s="287"/>
      <c r="BQ17" s="287"/>
      <c r="BR17" s="287"/>
      <c r="BS17" s="293" t="s">
        <v>205</v>
      </c>
      <c r="BT17" s="293"/>
      <c r="BU17" s="293"/>
      <c r="BV17" s="293"/>
      <c r="BW17" s="293"/>
      <c r="BX17" s="293"/>
      <c r="BY17" s="293"/>
      <c r="BZ17" s="293"/>
      <c r="CA17" s="293"/>
      <c r="CB17" s="336"/>
      <c r="CD17" s="262" t="s">
        <v>366</v>
      </c>
      <c r="CE17" s="258"/>
      <c r="CF17" s="258"/>
      <c r="CG17" s="258"/>
      <c r="CH17" s="258"/>
      <c r="CI17" s="258"/>
      <c r="CJ17" s="258"/>
      <c r="CK17" s="258"/>
      <c r="CL17" s="258"/>
      <c r="CM17" s="258"/>
      <c r="CN17" s="258"/>
      <c r="CO17" s="258"/>
      <c r="CP17" s="258"/>
      <c r="CQ17" s="273"/>
      <c r="CR17" s="278">
        <v>7133524</v>
      </c>
      <c r="CS17" s="281"/>
      <c r="CT17" s="281"/>
      <c r="CU17" s="281"/>
      <c r="CV17" s="281"/>
      <c r="CW17" s="281"/>
      <c r="CX17" s="281"/>
      <c r="CY17" s="284"/>
      <c r="CZ17" s="287">
        <v>8.4</v>
      </c>
      <c r="DA17" s="287"/>
      <c r="DB17" s="287"/>
      <c r="DC17" s="287"/>
      <c r="DD17" s="294" t="s">
        <v>205</v>
      </c>
      <c r="DE17" s="281"/>
      <c r="DF17" s="281"/>
      <c r="DG17" s="281"/>
      <c r="DH17" s="281"/>
      <c r="DI17" s="281"/>
      <c r="DJ17" s="281"/>
      <c r="DK17" s="281"/>
      <c r="DL17" s="281"/>
      <c r="DM17" s="281"/>
      <c r="DN17" s="281"/>
      <c r="DO17" s="281"/>
      <c r="DP17" s="284"/>
      <c r="DQ17" s="294">
        <v>7133524</v>
      </c>
      <c r="DR17" s="281"/>
      <c r="DS17" s="281"/>
      <c r="DT17" s="281"/>
      <c r="DU17" s="281"/>
      <c r="DV17" s="281"/>
      <c r="DW17" s="281"/>
      <c r="DX17" s="281"/>
      <c r="DY17" s="281"/>
      <c r="DZ17" s="281"/>
      <c r="EA17" s="281"/>
      <c r="EB17" s="281"/>
      <c r="EC17" s="337"/>
    </row>
    <row r="18" spans="2:133" ht="11.25" customHeight="1">
      <c r="B18" s="262" t="s">
        <v>367</v>
      </c>
      <c r="C18" s="258"/>
      <c r="D18" s="258"/>
      <c r="E18" s="258"/>
      <c r="F18" s="258"/>
      <c r="G18" s="258"/>
      <c r="H18" s="258"/>
      <c r="I18" s="258"/>
      <c r="J18" s="258"/>
      <c r="K18" s="258"/>
      <c r="L18" s="258"/>
      <c r="M18" s="258"/>
      <c r="N18" s="258"/>
      <c r="O18" s="258"/>
      <c r="P18" s="258"/>
      <c r="Q18" s="273"/>
      <c r="R18" s="278">
        <v>445027</v>
      </c>
      <c r="S18" s="281"/>
      <c r="T18" s="281"/>
      <c r="U18" s="281"/>
      <c r="V18" s="281"/>
      <c r="W18" s="281"/>
      <c r="X18" s="281"/>
      <c r="Y18" s="284"/>
      <c r="Z18" s="287">
        <v>0.5</v>
      </c>
      <c r="AA18" s="287"/>
      <c r="AB18" s="287"/>
      <c r="AC18" s="287"/>
      <c r="AD18" s="293">
        <v>445027</v>
      </c>
      <c r="AE18" s="293"/>
      <c r="AF18" s="293"/>
      <c r="AG18" s="293"/>
      <c r="AH18" s="293"/>
      <c r="AI18" s="293"/>
      <c r="AJ18" s="293"/>
      <c r="AK18" s="293"/>
      <c r="AL18" s="288">
        <v>1</v>
      </c>
      <c r="AM18" s="290"/>
      <c r="AN18" s="290"/>
      <c r="AO18" s="302"/>
      <c r="AP18" s="262" t="s">
        <v>103</v>
      </c>
      <c r="AQ18" s="258"/>
      <c r="AR18" s="258"/>
      <c r="AS18" s="258"/>
      <c r="AT18" s="258"/>
      <c r="AU18" s="258"/>
      <c r="AV18" s="258"/>
      <c r="AW18" s="258"/>
      <c r="AX18" s="258"/>
      <c r="AY18" s="258"/>
      <c r="AZ18" s="258"/>
      <c r="BA18" s="258"/>
      <c r="BB18" s="258"/>
      <c r="BC18" s="258"/>
      <c r="BD18" s="258"/>
      <c r="BE18" s="258"/>
      <c r="BF18" s="273"/>
      <c r="BG18" s="278" t="s">
        <v>205</v>
      </c>
      <c r="BH18" s="281"/>
      <c r="BI18" s="281"/>
      <c r="BJ18" s="281"/>
      <c r="BK18" s="281"/>
      <c r="BL18" s="281"/>
      <c r="BM18" s="281"/>
      <c r="BN18" s="284"/>
      <c r="BO18" s="287" t="s">
        <v>205</v>
      </c>
      <c r="BP18" s="287"/>
      <c r="BQ18" s="287"/>
      <c r="BR18" s="287"/>
      <c r="BS18" s="293" t="s">
        <v>205</v>
      </c>
      <c r="BT18" s="293"/>
      <c r="BU18" s="293"/>
      <c r="BV18" s="293"/>
      <c r="BW18" s="293"/>
      <c r="BX18" s="293"/>
      <c r="BY18" s="293"/>
      <c r="BZ18" s="293"/>
      <c r="CA18" s="293"/>
      <c r="CB18" s="336"/>
      <c r="CD18" s="262" t="s">
        <v>368</v>
      </c>
      <c r="CE18" s="258"/>
      <c r="CF18" s="258"/>
      <c r="CG18" s="258"/>
      <c r="CH18" s="258"/>
      <c r="CI18" s="258"/>
      <c r="CJ18" s="258"/>
      <c r="CK18" s="258"/>
      <c r="CL18" s="258"/>
      <c r="CM18" s="258"/>
      <c r="CN18" s="258"/>
      <c r="CO18" s="258"/>
      <c r="CP18" s="258"/>
      <c r="CQ18" s="273"/>
      <c r="CR18" s="278" t="s">
        <v>205</v>
      </c>
      <c r="CS18" s="281"/>
      <c r="CT18" s="281"/>
      <c r="CU18" s="281"/>
      <c r="CV18" s="281"/>
      <c r="CW18" s="281"/>
      <c r="CX18" s="281"/>
      <c r="CY18" s="284"/>
      <c r="CZ18" s="287" t="s">
        <v>205</v>
      </c>
      <c r="DA18" s="287"/>
      <c r="DB18" s="287"/>
      <c r="DC18" s="287"/>
      <c r="DD18" s="294" t="s">
        <v>205</v>
      </c>
      <c r="DE18" s="281"/>
      <c r="DF18" s="281"/>
      <c r="DG18" s="281"/>
      <c r="DH18" s="281"/>
      <c r="DI18" s="281"/>
      <c r="DJ18" s="281"/>
      <c r="DK18" s="281"/>
      <c r="DL18" s="281"/>
      <c r="DM18" s="281"/>
      <c r="DN18" s="281"/>
      <c r="DO18" s="281"/>
      <c r="DP18" s="284"/>
      <c r="DQ18" s="294" t="s">
        <v>205</v>
      </c>
      <c r="DR18" s="281"/>
      <c r="DS18" s="281"/>
      <c r="DT18" s="281"/>
      <c r="DU18" s="281"/>
      <c r="DV18" s="281"/>
      <c r="DW18" s="281"/>
      <c r="DX18" s="281"/>
      <c r="DY18" s="281"/>
      <c r="DZ18" s="281"/>
      <c r="EA18" s="281"/>
      <c r="EB18" s="281"/>
      <c r="EC18" s="337"/>
    </row>
    <row r="19" spans="2:133" ht="11.25" customHeight="1">
      <c r="B19" s="262" t="s">
        <v>369</v>
      </c>
      <c r="C19" s="258"/>
      <c r="D19" s="258"/>
      <c r="E19" s="258"/>
      <c r="F19" s="258"/>
      <c r="G19" s="258"/>
      <c r="H19" s="258"/>
      <c r="I19" s="258"/>
      <c r="J19" s="258"/>
      <c r="K19" s="258"/>
      <c r="L19" s="258"/>
      <c r="M19" s="258"/>
      <c r="N19" s="258"/>
      <c r="O19" s="258"/>
      <c r="P19" s="258"/>
      <c r="Q19" s="273"/>
      <c r="R19" s="278">
        <v>221909</v>
      </c>
      <c r="S19" s="281"/>
      <c r="T19" s="281"/>
      <c r="U19" s="281"/>
      <c r="V19" s="281"/>
      <c r="W19" s="281"/>
      <c r="X19" s="281"/>
      <c r="Y19" s="284"/>
      <c r="Z19" s="287">
        <v>0.2</v>
      </c>
      <c r="AA19" s="287"/>
      <c r="AB19" s="287"/>
      <c r="AC19" s="287"/>
      <c r="AD19" s="293">
        <v>221909</v>
      </c>
      <c r="AE19" s="293"/>
      <c r="AF19" s="293"/>
      <c r="AG19" s="293"/>
      <c r="AH19" s="293"/>
      <c r="AI19" s="293"/>
      <c r="AJ19" s="293"/>
      <c r="AK19" s="293"/>
      <c r="AL19" s="288">
        <v>0.5</v>
      </c>
      <c r="AM19" s="290"/>
      <c r="AN19" s="290"/>
      <c r="AO19" s="302"/>
      <c r="AP19" s="262" t="s">
        <v>262</v>
      </c>
      <c r="AQ19" s="258"/>
      <c r="AR19" s="258"/>
      <c r="AS19" s="258"/>
      <c r="AT19" s="258"/>
      <c r="AU19" s="258"/>
      <c r="AV19" s="258"/>
      <c r="AW19" s="258"/>
      <c r="AX19" s="258"/>
      <c r="AY19" s="258"/>
      <c r="AZ19" s="258"/>
      <c r="BA19" s="258"/>
      <c r="BB19" s="258"/>
      <c r="BC19" s="258"/>
      <c r="BD19" s="258"/>
      <c r="BE19" s="258"/>
      <c r="BF19" s="273"/>
      <c r="BG19" s="278">
        <v>1361227</v>
      </c>
      <c r="BH19" s="281"/>
      <c r="BI19" s="281"/>
      <c r="BJ19" s="281"/>
      <c r="BK19" s="281"/>
      <c r="BL19" s="281"/>
      <c r="BM19" s="281"/>
      <c r="BN19" s="284"/>
      <c r="BO19" s="287">
        <v>4.8</v>
      </c>
      <c r="BP19" s="287"/>
      <c r="BQ19" s="287"/>
      <c r="BR19" s="287"/>
      <c r="BS19" s="293" t="s">
        <v>205</v>
      </c>
      <c r="BT19" s="293"/>
      <c r="BU19" s="293"/>
      <c r="BV19" s="293"/>
      <c r="BW19" s="293"/>
      <c r="BX19" s="293"/>
      <c r="BY19" s="293"/>
      <c r="BZ19" s="293"/>
      <c r="CA19" s="293"/>
      <c r="CB19" s="336"/>
      <c r="CD19" s="262" t="s">
        <v>370</v>
      </c>
      <c r="CE19" s="258"/>
      <c r="CF19" s="258"/>
      <c r="CG19" s="258"/>
      <c r="CH19" s="258"/>
      <c r="CI19" s="258"/>
      <c r="CJ19" s="258"/>
      <c r="CK19" s="258"/>
      <c r="CL19" s="258"/>
      <c r="CM19" s="258"/>
      <c r="CN19" s="258"/>
      <c r="CO19" s="258"/>
      <c r="CP19" s="258"/>
      <c r="CQ19" s="273"/>
      <c r="CR19" s="278" t="s">
        <v>205</v>
      </c>
      <c r="CS19" s="281"/>
      <c r="CT19" s="281"/>
      <c r="CU19" s="281"/>
      <c r="CV19" s="281"/>
      <c r="CW19" s="281"/>
      <c r="CX19" s="281"/>
      <c r="CY19" s="284"/>
      <c r="CZ19" s="287" t="s">
        <v>205</v>
      </c>
      <c r="DA19" s="287"/>
      <c r="DB19" s="287"/>
      <c r="DC19" s="287"/>
      <c r="DD19" s="294" t="s">
        <v>205</v>
      </c>
      <c r="DE19" s="281"/>
      <c r="DF19" s="281"/>
      <c r="DG19" s="281"/>
      <c r="DH19" s="281"/>
      <c r="DI19" s="281"/>
      <c r="DJ19" s="281"/>
      <c r="DK19" s="281"/>
      <c r="DL19" s="281"/>
      <c r="DM19" s="281"/>
      <c r="DN19" s="281"/>
      <c r="DO19" s="281"/>
      <c r="DP19" s="284"/>
      <c r="DQ19" s="294" t="s">
        <v>205</v>
      </c>
      <c r="DR19" s="281"/>
      <c r="DS19" s="281"/>
      <c r="DT19" s="281"/>
      <c r="DU19" s="281"/>
      <c r="DV19" s="281"/>
      <c r="DW19" s="281"/>
      <c r="DX19" s="281"/>
      <c r="DY19" s="281"/>
      <c r="DZ19" s="281"/>
      <c r="EA19" s="281"/>
      <c r="EB19" s="281"/>
      <c r="EC19" s="337"/>
    </row>
    <row r="20" spans="2:133" ht="11.25" customHeight="1">
      <c r="B20" s="262" t="s">
        <v>79</v>
      </c>
      <c r="C20" s="258"/>
      <c r="D20" s="258"/>
      <c r="E20" s="258"/>
      <c r="F20" s="258"/>
      <c r="G20" s="258"/>
      <c r="H20" s="258"/>
      <c r="I20" s="258"/>
      <c r="J20" s="258"/>
      <c r="K20" s="258"/>
      <c r="L20" s="258"/>
      <c r="M20" s="258"/>
      <c r="N20" s="258"/>
      <c r="O20" s="258"/>
      <c r="P20" s="258"/>
      <c r="Q20" s="273"/>
      <c r="R20" s="278">
        <v>22764</v>
      </c>
      <c r="S20" s="281"/>
      <c r="T20" s="281"/>
      <c r="U20" s="281"/>
      <c r="V20" s="281"/>
      <c r="W20" s="281"/>
      <c r="X20" s="281"/>
      <c r="Y20" s="284"/>
      <c r="Z20" s="287">
        <v>0</v>
      </c>
      <c r="AA20" s="287"/>
      <c r="AB20" s="287"/>
      <c r="AC20" s="287"/>
      <c r="AD20" s="293">
        <v>22764</v>
      </c>
      <c r="AE20" s="293"/>
      <c r="AF20" s="293"/>
      <c r="AG20" s="293"/>
      <c r="AH20" s="293"/>
      <c r="AI20" s="293"/>
      <c r="AJ20" s="293"/>
      <c r="AK20" s="293"/>
      <c r="AL20" s="288">
        <v>0.1</v>
      </c>
      <c r="AM20" s="290"/>
      <c r="AN20" s="290"/>
      <c r="AO20" s="302"/>
      <c r="AP20" s="262" t="s">
        <v>371</v>
      </c>
      <c r="AQ20" s="258"/>
      <c r="AR20" s="258"/>
      <c r="AS20" s="258"/>
      <c r="AT20" s="258"/>
      <c r="AU20" s="258"/>
      <c r="AV20" s="258"/>
      <c r="AW20" s="258"/>
      <c r="AX20" s="258"/>
      <c r="AY20" s="258"/>
      <c r="AZ20" s="258"/>
      <c r="BA20" s="258"/>
      <c r="BB20" s="258"/>
      <c r="BC20" s="258"/>
      <c r="BD20" s="258"/>
      <c r="BE20" s="258"/>
      <c r="BF20" s="273"/>
      <c r="BG20" s="278">
        <v>1361227</v>
      </c>
      <c r="BH20" s="281"/>
      <c r="BI20" s="281"/>
      <c r="BJ20" s="281"/>
      <c r="BK20" s="281"/>
      <c r="BL20" s="281"/>
      <c r="BM20" s="281"/>
      <c r="BN20" s="284"/>
      <c r="BO20" s="287">
        <v>4.8</v>
      </c>
      <c r="BP20" s="287"/>
      <c r="BQ20" s="287"/>
      <c r="BR20" s="287"/>
      <c r="BS20" s="293" t="s">
        <v>205</v>
      </c>
      <c r="BT20" s="293"/>
      <c r="BU20" s="293"/>
      <c r="BV20" s="293"/>
      <c r="BW20" s="293"/>
      <c r="BX20" s="293"/>
      <c r="BY20" s="293"/>
      <c r="BZ20" s="293"/>
      <c r="CA20" s="293"/>
      <c r="CB20" s="336"/>
      <c r="CD20" s="262" t="s">
        <v>196</v>
      </c>
      <c r="CE20" s="258"/>
      <c r="CF20" s="258"/>
      <c r="CG20" s="258"/>
      <c r="CH20" s="258"/>
      <c r="CI20" s="258"/>
      <c r="CJ20" s="258"/>
      <c r="CK20" s="258"/>
      <c r="CL20" s="258"/>
      <c r="CM20" s="258"/>
      <c r="CN20" s="258"/>
      <c r="CO20" s="258"/>
      <c r="CP20" s="258"/>
      <c r="CQ20" s="273"/>
      <c r="CR20" s="278">
        <v>84433713</v>
      </c>
      <c r="CS20" s="281"/>
      <c r="CT20" s="281"/>
      <c r="CU20" s="281"/>
      <c r="CV20" s="281"/>
      <c r="CW20" s="281"/>
      <c r="CX20" s="281"/>
      <c r="CY20" s="284"/>
      <c r="CZ20" s="287">
        <v>100</v>
      </c>
      <c r="DA20" s="287"/>
      <c r="DB20" s="287"/>
      <c r="DC20" s="287"/>
      <c r="DD20" s="294">
        <v>4884648</v>
      </c>
      <c r="DE20" s="281"/>
      <c r="DF20" s="281"/>
      <c r="DG20" s="281"/>
      <c r="DH20" s="281"/>
      <c r="DI20" s="281"/>
      <c r="DJ20" s="281"/>
      <c r="DK20" s="281"/>
      <c r="DL20" s="281"/>
      <c r="DM20" s="281"/>
      <c r="DN20" s="281"/>
      <c r="DO20" s="281"/>
      <c r="DP20" s="284"/>
      <c r="DQ20" s="294">
        <v>51819070</v>
      </c>
      <c r="DR20" s="281"/>
      <c r="DS20" s="281"/>
      <c r="DT20" s="281"/>
      <c r="DU20" s="281"/>
      <c r="DV20" s="281"/>
      <c r="DW20" s="281"/>
      <c r="DX20" s="281"/>
      <c r="DY20" s="281"/>
      <c r="DZ20" s="281"/>
      <c r="EA20" s="281"/>
      <c r="EB20" s="281"/>
      <c r="EC20" s="337"/>
    </row>
    <row r="21" spans="2:133" ht="11.25" customHeight="1">
      <c r="B21" s="262" t="s">
        <v>373</v>
      </c>
      <c r="C21" s="258"/>
      <c r="D21" s="258"/>
      <c r="E21" s="258"/>
      <c r="F21" s="258"/>
      <c r="G21" s="258"/>
      <c r="H21" s="258"/>
      <c r="I21" s="258"/>
      <c r="J21" s="258"/>
      <c r="K21" s="258"/>
      <c r="L21" s="258"/>
      <c r="M21" s="258"/>
      <c r="N21" s="258"/>
      <c r="O21" s="258"/>
      <c r="P21" s="258"/>
      <c r="Q21" s="273"/>
      <c r="R21" s="278">
        <v>11399</v>
      </c>
      <c r="S21" s="281"/>
      <c r="T21" s="281"/>
      <c r="U21" s="281"/>
      <c r="V21" s="281"/>
      <c r="W21" s="281"/>
      <c r="X21" s="281"/>
      <c r="Y21" s="284"/>
      <c r="Z21" s="287">
        <v>0</v>
      </c>
      <c r="AA21" s="287"/>
      <c r="AB21" s="287"/>
      <c r="AC21" s="287"/>
      <c r="AD21" s="293">
        <v>11399</v>
      </c>
      <c r="AE21" s="293"/>
      <c r="AF21" s="293"/>
      <c r="AG21" s="293"/>
      <c r="AH21" s="293"/>
      <c r="AI21" s="293"/>
      <c r="AJ21" s="293"/>
      <c r="AK21" s="293"/>
      <c r="AL21" s="288">
        <v>0</v>
      </c>
      <c r="AM21" s="290"/>
      <c r="AN21" s="290"/>
      <c r="AO21" s="302"/>
      <c r="AP21" s="305" t="s">
        <v>374</v>
      </c>
      <c r="AQ21" s="308"/>
      <c r="AR21" s="308"/>
      <c r="AS21" s="308"/>
      <c r="AT21" s="308"/>
      <c r="AU21" s="308"/>
      <c r="AV21" s="308"/>
      <c r="AW21" s="308"/>
      <c r="AX21" s="308"/>
      <c r="AY21" s="308"/>
      <c r="AZ21" s="308"/>
      <c r="BA21" s="308"/>
      <c r="BB21" s="308"/>
      <c r="BC21" s="308"/>
      <c r="BD21" s="308"/>
      <c r="BE21" s="308"/>
      <c r="BF21" s="324"/>
      <c r="BG21" s="278" t="s">
        <v>205</v>
      </c>
      <c r="BH21" s="281"/>
      <c r="BI21" s="281"/>
      <c r="BJ21" s="281"/>
      <c r="BK21" s="281"/>
      <c r="BL21" s="281"/>
      <c r="BM21" s="281"/>
      <c r="BN21" s="284"/>
      <c r="BO21" s="287" t="s">
        <v>205</v>
      </c>
      <c r="BP21" s="287"/>
      <c r="BQ21" s="287"/>
      <c r="BR21" s="287"/>
      <c r="BS21" s="293" t="s">
        <v>205</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153</v>
      </c>
      <c r="C22" s="270"/>
      <c r="D22" s="270"/>
      <c r="E22" s="270"/>
      <c r="F22" s="270"/>
      <c r="G22" s="270"/>
      <c r="H22" s="270"/>
      <c r="I22" s="270"/>
      <c r="J22" s="270"/>
      <c r="K22" s="270"/>
      <c r="L22" s="270"/>
      <c r="M22" s="270"/>
      <c r="N22" s="270"/>
      <c r="O22" s="270"/>
      <c r="P22" s="270"/>
      <c r="Q22" s="274"/>
      <c r="R22" s="278">
        <v>188955</v>
      </c>
      <c r="S22" s="281"/>
      <c r="T22" s="281"/>
      <c r="U22" s="281"/>
      <c r="V22" s="281"/>
      <c r="W22" s="281"/>
      <c r="X22" s="281"/>
      <c r="Y22" s="284"/>
      <c r="Z22" s="287">
        <v>0.2</v>
      </c>
      <c r="AA22" s="287"/>
      <c r="AB22" s="287"/>
      <c r="AC22" s="287"/>
      <c r="AD22" s="293" t="s">
        <v>205</v>
      </c>
      <c r="AE22" s="293"/>
      <c r="AF22" s="293"/>
      <c r="AG22" s="293"/>
      <c r="AH22" s="293"/>
      <c r="AI22" s="293"/>
      <c r="AJ22" s="293"/>
      <c r="AK22" s="293"/>
      <c r="AL22" s="288" t="s">
        <v>205</v>
      </c>
      <c r="AM22" s="290"/>
      <c r="AN22" s="290"/>
      <c r="AO22" s="302"/>
      <c r="AP22" s="305" t="s">
        <v>376</v>
      </c>
      <c r="AQ22" s="308"/>
      <c r="AR22" s="308"/>
      <c r="AS22" s="308"/>
      <c r="AT22" s="308"/>
      <c r="AU22" s="308"/>
      <c r="AV22" s="308"/>
      <c r="AW22" s="308"/>
      <c r="AX22" s="308"/>
      <c r="AY22" s="308"/>
      <c r="AZ22" s="308"/>
      <c r="BA22" s="308"/>
      <c r="BB22" s="308"/>
      <c r="BC22" s="308"/>
      <c r="BD22" s="308"/>
      <c r="BE22" s="308"/>
      <c r="BF22" s="324"/>
      <c r="BG22" s="278" t="s">
        <v>205</v>
      </c>
      <c r="BH22" s="281"/>
      <c r="BI22" s="281"/>
      <c r="BJ22" s="281"/>
      <c r="BK22" s="281"/>
      <c r="BL22" s="281"/>
      <c r="BM22" s="281"/>
      <c r="BN22" s="284"/>
      <c r="BO22" s="287" t="s">
        <v>205</v>
      </c>
      <c r="BP22" s="287"/>
      <c r="BQ22" s="287"/>
      <c r="BR22" s="287"/>
      <c r="BS22" s="293" t="s">
        <v>205</v>
      </c>
      <c r="BT22" s="293"/>
      <c r="BU22" s="293"/>
      <c r="BV22" s="293"/>
      <c r="BW22" s="293"/>
      <c r="BX22" s="293"/>
      <c r="BY22" s="293"/>
      <c r="BZ22" s="293"/>
      <c r="CA22" s="293"/>
      <c r="CB22" s="336"/>
      <c r="CD22" s="182"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346</v>
      </c>
      <c r="C23" s="258"/>
      <c r="D23" s="258"/>
      <c r="E23" s="258"/>
      <c r="F23" s="258"/>
      <c r="G23" s="258"/>
      <c r="H23" s="258"/>
      <c r="I23" s="258"/>
      <c r="J23" s="258"/>
      <c r="K23" s="258"/>
      <c r="L23" s="258"/>
      <c r="M23" s="258"/>
      <c r="N23" s="258"/>
      <c r="O23" s="258"/>
      <c r="P23" s="258"/>
      <c r="Q23" s="273"/>
      <c r="R23" s="278">
        <v>11140552</v>
      </c>
      <c r="S23" s="281"/>
      <c r="T23" s="281"/>
      <c r="U23" s="281"/>
      <c r="V23" s="281"/>
      <c r="W23" s="281"/>
      <c r="X23" s="281"/>
      <c r="Y23" s="284"/>
      <c r="Z23" s="287">
        <v>12.4</v>
      </c>
      <c r="AA23" s="287"/>
      <c r="AB23" s="287"/>
      <c r="AC23" s="287"/>
      <c r="AD23" s="293">
        <v>10744023</v>
      </c>
      <c r="AE23" s="293"/>
      <c r="AF23" s="293"/>
      <c r="AG23" s="293"/>
      <c r="AH23" s="293"/>
      <c r="AI23" s="293"/>
      <c r="AJ23" s="293"/>
      <c r="AK23" s="293"/>
      <c r="AL23" s="288">
        <v>24.1</v>
      </c>
      <c r="AM23" s="290"/>
      <c r="AN23" s="290"/>
      <c r="AO23" s="302"/>
      <c r="AP23" s="305" t="s">
        <v>126</v>
      </c>
      <c r="AQ23" s="308"/>
      <c r="AR23" s="308"/>
      <c r="AS23" s="308"/>
      <c r="AT23" s="308"/>
      <c r="AU23" s="308"/>
      <c r="AV23" s="308"/>
      <c r="AW23" s="308"/>
      <c r="AX23" s="308"/>
      <c r="AY23" s="308"/>
      <c r="AZ23" s="308"/>
      <c r="BA23" s="308"/>
      <c r="BB23" s="308"/>
      <c r="BC23" s="308"/>
      <c r="BD23" s="308"/>
      <c r="BE23" s="308"/>
      <c r="BF23" s="324"/>
      <c r="BG23" s="278">
        <v>1361227</v>
      </c>
      <c r="BH23" s="281"/>
      <c r="BI23" s="281"/>
      <c r="BJ23" s="281"/>
      <c r="BK23" s="281"/>
      <c r="BL23" s="281"/>
      <c r="BM23" s="281"/>
      <c r="BN23" s="284"/>
      <c r="BO23" s="287">
        <v>4.8</v>
      </c>
      <c r="BP23" s="287"/>
      <c r="BQ23" s="287"/>
      <c r="BR23" s="287"/>
      <c r="BS23" s="293" t="s">
        <v>205</v>
      </c>
      <c r="BT23" s="293"/>
      <c r="BU23" s="293"/>
      <c r="BV23" s="293"/>
      <c r="BW23" s="293"/>
      <c r="BX23" s="293"/>
      <c r="BY23" s="293"/>
      <c r="BZ23" s="293"/>
      <c r="CA23" s="293"/>
      <c r="CB23" s="336"/>
      <c r="CD23" s="182" t="s">
        <v>320</v>
      </c>
      <c r="CE23" s="139"/>
      <c r="CF23" s="139"/>
      <c r="CG23" s="139"/>
      <c r="CH23" s="139"/>
      <c r="CI23" s="139"/>
      <c r="CJ23" s="139"/>
      <c r="CK23" s="139"/>
      <c r="CL23" s="139"/>
      <c r="CM23" s="139"/>
      <c r="CN23" s="139"/>
      <c r="CO23" s="139"/>
      <c r="CP23" s="139"/>
      <c r="CQ23" s="144"/>
      <c r="CR23" s="182" t="s">
        <v>296</v>
      </c>
      <c r="CS23" s="139"/>
      <c r="CT23" s="139"/>
      <c r="CU23" s="139"/>
      <c r="CV23" s="139"/>
      <c r="CW23" s="139"/>
      <c r="CX23" s="139"/>
      <c r="CY23" s="144"/>
      <c r="CZ23" s="182" t="s">
        <v>379</v>
      </c>
      <c r="DA23" s="139"/>
      <c r="DB23" s="139"/>
      <c r="DC23" s="144"/>
      <c r="DD23" s="182" t="s">
        <v>308</v>
      </c>
      <c r="DE23" s="139"/>
      <c r="DF23" s="139"/>
      <c r="DG23" s="139"/>
      <c r="DH23" s="139"/>
      <c r="DI23" s="139"/>
      <c r="DJ23" s="139"/>
      <c r="DK23" s="144"/>
      <c r="DL23" s="355" t="s">
        <v>381</v>
      </c>
      <c r="DM23" s="358"/>
      <c r="DN23" s="358"/>
      <c r="DO23" s="358"/>
      <c r="DP23" s="358"/>
      <c r="DQ23" s="358"/>
      <c r="DR23" s="358"/>
      <c r="DS23" s="358"/>
      <c r="DT23" s="358"/>
      <c r="DU23" s="358"/>
      <c r="DV23" s="362"/>
      <c r="DW23" s="182" t="s">
        <v>382</v>
      </c>
      <c r="DX23" s="139"/>
      <c r="DY23" s="139"/>
      <c r="DZ23" s="139"/>
      <c r="EA23" s="139"/>
      <c r="EB23" s="139"/>
      <c r="EC23" s="144"/>
    </row>
    <row r="24" spans="2:133" ht="11.25" customHeight="1">
      <c r="B24" s="262" t="s">
        <v>305</v>
      </c>
      <c r="C24" s="258"/>
      <c r="D24" s="258"/>
      <c r="E24" s="258"/>
      <c r="F24" s="258"/>
      <c r="G24" s="258"/>
      <c r="H24" s="258"/>
      <c r="I24" s="258"/>
      <c r="J24" s="258"/>
      <c r="K24" s="258"/>
      <c r="L24" s="258"/>
      <c r="M24" s="258"/>
      <c r="N24" s="258"/>
      <c r="O24" s="258"/>
      <c r="P24" s="258"/>
      <c r="Q24" s="273"/>
      <c r="R24" s="278">
        <v>10744023</v>
      </c>
      <c r="S24" s="281"/>
      <c r="T24" s="281"/>
      <c r="U24" s="281"/>
      <c r="V24" s="281"/>
      <c r="W24" s="281"/>
      <c r="X24" s="281"/>
      <c r="Y24" s="284"/>
      <c r="Z24" s="287">
        <v>11.9</v>
      </c>
      <c r="AA24" s="287"/>
      <c r="AB24" s="287"/>
      <c r="AC24" s="287"/>
      <c r="AD24" s="293">
        <v>10744023</v>
      </c>
      <c r="AE24" s="293"/>
      <c r="AF24" s="293"/>
      <c r="AG24" s="293"/>
      <c r="AH24" s="293"/>
      <c r="AI24" s="293"/>
      <c r="AJ24" s="293"/>
      <c r="AK24" s="293"/>
      <c r="AL24" s="288">
        <v>24.1</v>
      </c>
      <c r="AM24" s="290"/>
      <c r="AN24" s="290"/>
      <c r="AO24" s="302"/>
      <c r="AP24" s="305" t="s">
        <v>383</v>
      </c>
      <c r="AQ24" s="308"/>
      <c r="AR24" s="308"/>
      <c r="AS24" s="308"/>
      <c r="AT24" s="308"/>
      <c r="AU24" s="308"/>
      <c r="AV24" s="308"/>
      <c r="AW24" s="308"/>
      <c r="AX24" s="308"/>
      <c r="AY24" s="308"/>
      <c r="AZ24" s="308"/>
      <c r="BA24" s="308"/>
      <c r="BB24" s="308"/>
      <c r="BC24" s="308"/>
      <c r="BD24" s="308"/>
      <c r="BE24" s="308"/>
      <c r="BF24" s="324"/>
      <c r="BG24" s="278" t="s">
        <v>205</v>
      </c>
      <c r="BH24" s="281"/>
      <c r="BI24" s="281"/>
      <c r="BJ24" s="281"/>
      <c r="BK24" s="281"/>
      <c r="BL24" s="281"/>
      <c r="BM24" s="281"/>
      <c r="BN24" s="284"/>
      <c r="BO24" s="287" t="s">
        <v>205</v>
      </c>
      <c r="BP24" s="287"/>
      <c r="BQ24" s="287"/>
      <c r="BR24" s="287"/>
      <c r="BS24" s="293" t="s">
        <v>205</v>
      </c>
      <c r="BT24" s="293"/>
      <c r="BU24" s="293"/>
      <c r="BV24" s="293"/>
      <c r="BW24" s="293"/>
      <c r="BX24" s="293"/>
      <c r="BY24" s="293"/>
      <c r="BZ24" s="293"/>
      <c r="CA24" s="293"/>
      <c r="CB24" s="336"/>
      <c r="CD24" s="261" t="s">
        <v>384</v>
      </c>
      <c r="CE24" s="269"/>
      <c r="CF24" s="269"/>
      <c r="CG24" s="269"/>
      <c r="CH24" s="269"/>
      <c r="CI24" s="269"/>
      <c r="CJ24" s="269"/>
      <c r="CK24" s="269"/>
      <c r="CL24" s="269"/>
      <c r="CM24" s="269"/>
      <c r="CN24" s="269"/>
      <c r="CO24" s="269"/>
      <c r="CP24" s="269"/>
      <c r="CQ24" s="272"/>
      <c r="CR24" s="277">
        <v>45375184</v>
      </c>
      <c r="CS24" s="280"/>
      <c r="CT24" s="280"/>
      <c r="CU24" s="280"/>
      <c r="CV24" s="280"/>
      <c r="CW24" s="280"/>
      <c r="CX24" s="280"/>
      <c r="CY24" s="283"/>
      <c r="CZ24" s="297">
        <v>53.7</v>
      </c>
      <c r="DA24" s="299"/>
      <c r="DB24" s="299"/>
      <c r="DC24" s="347"/>
      <c r="DD24" s="351">
        <v>24632374</v>
      </c>
      <c r="DE24" s="280"/>
      <c r="DF24" s="280"/>
      <c r="DG24" s="280"/>
      <c r="DH24" s="280"/>
      <c r="DI24" s="280"/>
      <c r="DJ24" s="280"/>
      <c r="DK24" s="283"/>
      <c r="DL24" s="351">
        <v>23735116</v>
      </c>
      <c r="DM24" s="280"/>
      <c r="DN24" s="280"/>
      <c r="DO24" s="280"/>
      <c r="DP24" s="280"/>
      <c r="DQ24" s="280"/>
      <c r="DR24" s="280"/>
      <c r="DS24" s="280"/>
      <c r="DT24" s="280"/>
      <c r="DU24" s="280"/>
      <c r="DV24" s="283"/>
      <c r="DW24" s="297">
        <v>48.5</v>
      </c>
      <c r="DX24" s="299"/>
      <c r="DY24" s="299"/>
      <c r="DZ24" s="299"/>
      <c r="EA24" s="299"/>
      <c r="EB24" s="299"/>
      <c r="EC24" s="301"/>
    </row>
    <row r="25" spans="2:133" ht="11.25" customHeight="1">
      <c r="B25" s="262" t="s">
        <v>302</v>
      </c>
      <c r="C25" s="258"/>
      <c r="D25" s="258"/>
      <c r="E25" s="258"/>
      <c r="F25" s="258"/>
      <c r="G25" s="258"/>
      <c r="H25" s="258"/>
      <c r="I25" s="258"/>
      <c r="J25" s="258"/>
      <c r="K25" s="258"/>
      <c r="L25" s="258"/>
      <c r="M25" s="258"/>
      <c r="N25" s="258"/>
      <c r="O25" s="258"/>
      <c r="P25" s="258"/>
      <c r="Q25" s="273"/>
      <c r="R25" s="278">
        <v>396331</v>
      </c>
      <c r="S25" s="281"/>
      <c r="T25" s="281"/>
      <c r="U25" s="281"/>
      <c r="V25" s="281"/>
      <c r="W25" s="281"/>
      <c r="X25" s="281"/>
      <c r="Y25" s="284"/>
      <c r="Z25" s="287">
        <v>0.4</v>
      </c>
      <c r="AA25" s="287"/>
      <c r="AB25" s="287"/>
      <c r="AC25" s="287"/>
      <c r="AD25" s="293" t="s">
        <v>205</v>
      </c>
      <c r="AE25" s="293"/>
      <c r="AF25" s="293"/>
      <c r="AG25" s="293"/>
      <c r="AH25" s="293"/>
      <c r="AI25" s="293"/>
      <c r="AJ25" s="293"/>
      <c r="AK25" s="293"/>
      <c r="AL25" s="288" t="s">
        <v>205</v>
      </c>
      <c r="AM25" s="290"/>
      <c r="AN25" s="290"/>
      <c r="AO25" s="302"/>
      <c r="AP25" s="305" t="s">
        <v>280</v>
      </c>
      <c r="AQ25" s="308"/>
      <c r="AR25" s="308"/>
      <c r="AS25" s="308"/>
      <c r="AT25" s="308"/>
      <c r="AU25" s="308"/>
      <c r="AV25" s="308"/>
      <c r="AW25" s="308"/>
      <c r="AX25" s="308"/>
      <c r="AY25" s="308"/>
      <c r="AZ25" s="308"/>
      <c r="BA25" s="308"/>
      <c r="BB25" s="308"/>
      <c r="BC25" s="308"/>
      <c r="BD25" s="308"/>
      <c r="BE25" s="308"/>
      <c r="BF25" s="324"/>
      <c r="BG25" s="278" t="s">
        <v>205</v>
      </c>
      <c r="BH25" s="281"/>
      <c r="BI25" s="281"/>
      <c r="BJ25" s="281"/>
      <c r="BK25" s="281"/>
      <c r="BL25" s="281"/>
      <c r="BM25" s="281"/>
      <c r="BN25" s="284"/>
      <c r="BO25" s="287" t="s">
        <v>205</v>
      </c>
      <c r="BP25" s="287"/>
      <c r="BQ25" s="287"/>
      <c r="BR25" s="287"/>
      <c r="BS25" s="293" t="s">
        <v>205</v>
      </c>
      <c r="BT25" s="293"/>
      <c r="BU25" s="293"/>
      <c r="BV25" s="293"/>
      <c r="BW25" s="293"/>
      <c r="BX25" s="293"/>
      <c r="BY25" s="293"/>
      <c r="BZ25" s="293"/>
      <c r="CA25" s="293"/>
      <c r="CB25" s="336"/>
      <c r="CD25" s="262" t="s">
        <v>203</v>
      </c>
      <c r="CE25" s="258"/>
      <c r="CF25" s="258"/>
      <c r="CG25" s="258"/>
      <c r="CH25" s="258"/>
      <c r="CI25" s="258"/>
      <c r="CJ25" s="258"/>
      <c r="CK25" s="258"/>
      <c r="CL25" s="258"/>
      <c r="CM25" s="258"/>
      <c r="CN25" s="258"/>
      <c r="CO25" s="258"/>
      <c r="CP25" s="258"/>
      <c r="CQ25" s="273"/>
      <c r="CR25" s="278">
        <v>11571685</v>
      </c>
      <c r="CS25" s="323"/>
      <c r="CT25" s="323"/>
      <c r="CU25" s="323"/>
      <c r="CV25" s="323"/>
      <c r="CW25" s="323"/>
      <c r="CX25" s="323"/>
      <c r="CY25" s="342"/>
      <c r="CZ25" s="288">
        <v>13.7</v>
      </c>
      <c r="DA25" s="345"/>
      <c r="DB25" s="345"/>
      <c r="DC25" s="348"/>
      <c r="DD25" s="294">
        <v>10906317</v>
      </c>
      <c r="DE25" s="323"/>
      <c r="DF25" s="323"/>
      <c r="DG25" s="323"/>
      <c r="DH25" s="323"/>
      <c r="DI25" s="323"/>
      <c r="DJ25" s="323"/>
      <c r="DK25" s="342"/>
      <c r="DL25" s="294">
        <v>10515695</v>
      </c>
      <c r="DM25" s="323"/>
      <c r="DN25" s="323"/>
      <c r="DO25" s="323"/>
      <c r="DP25" s="323"/>
      <c r="DQ25" s="323"/>
      <c r="DR25" s="323"/>
      <c r="DS25" s="323"/>
      <c r="DT25" s="323"/>
      <c r="DU25" s="323"/>
      <c r="DV25" s="342"/>
      <c r="DW25" s="288">
        <v>21.5</v>
      </c>
      <c r="DX25" s="345"/>
      <c r="DY25" s="345"/>
      <c r="DZ25" s="345"/>
      <c r="EA25" s="345"/>
      <c r="EB25" s="345"/>
      <c r="EC25" s="370"/>
    </row>
    <row r="26" spans="2:133" ht="11.25" customHeight="1">
      <c r="B26" s="262" t="s">
        <v>168</v>
      </c>
      <c r="C26" s="258"/>
      <c r="D26" s="258"/>
      <c r="E26" s="258"/>
      <c r="F26" s="258"/>
      <c r="G26" s="258"/>
      <c r="H26" s="258"/>
      <c r="I26" s="258"/>
      <c r="J26" s="258"/>
      <c r="K26" s="258"/>
      <c r="L26" s="258"/>
      <c r="M26" s="258"/>
      <c r="N26" s="258"/>
      <c r="O26" s="258"/>
      <c r="P26" s="258"/>
      <c r="Q26" s="273"/>
      <c r="R26" s="278">
        <v>198</v>
      </c>
      <c r="S26" s="281"/>
      <c r="T26" s="281"/>
      <c r="U26" s="281"/>
      <c r="V26" s="281"/>
      <c r="W26" s="281"/>
      <c r="X26" s="281"/>
      <c r="Y26" s="284"/>
      <c r="Z26" s="287">
        <v>0</v>
      </c>
      <c r="AA26" s="287"/>
      <c r="AB26" s="287"/>
      <c r="AC26" s="287"/>
      <c r="AD26" s="293" t="s">
        <v>205</v>
      </c>
      <c r="AE26" s="293"/>
      <c r="AF26" s="293"/>
      <c r="AG26" s="293"/>
      <c r="AH26" s="293"/>
      <c r="AI26" s="293"/>
      <c r="AJ26" s="293"/>
      <c r="AK26" s="293"/>
      <c r="AL26" s="288" t="s">
        <v>205</v>
      </c>
      <c r="AM26" s="290"/>
      <c r="AN26" s="290"/>
      <c r="AO26" s="302"/>
      <c r="AP26" s="305" t="s">
        <v>388</v>
      </c>
      <c r="AQ26" s="307"/>
      <c r="AR26" s="307"/>
      <c r="AS26" s="307"/>
      <c r="AT26" s="307"/>
      <c r="AU26" s="307"/>
      <c r="AV26" s="307"/>
      <c r="AW26" s="307"/>
      <c r="AX26" s="307"/>
      <c r="AY26" s="307"/>
      <c r="AZ26" s="307"/>
      <c r="BA26" s="307"/>
      <c r="BB26" s="307"/>
      <c r="BC26" s="307"/>
      <c r="BD26" s="307"/>
      <c r="BE26" s="307"/>
      <c r="BF26" s="324"/>
      <c r="BG26" s="278" t="s">
        <v>205</v>
      </c>
      <c r="BH26" s="281"/>
      <c r="BI26" s="281"/>
      <c r="BJ26" s="281"/>
      <c r="BK26" s="281"/>
      <c r="BL26" s="281"/>
      <c r="BM26" s="281"/>
      <c r="BN26" s="284"/>
      <c r="BO26" s="287" t="s">
        <v>205</v>
      </c>
      <c r="BP26" s="287"/>
      <c r="BQ26" s="287"/>
      <c r="BR26" s="287"/>
      <c r="BS26" s="293" t="s">
        <v>205</v>
      </c>
      <c r="BT26" s="293"/>
      <c r="BU26" s="293"/>
      <c r="BV26" s="293"/>
      <c r="BW26" s="293"/>
      <c r="BX26" s="293"/>
      <c r="BY26" s="293"/>
      <c r="BZ26" s="293"/>
      <c r="CA26" s="293"/>
      <c r="CB26" s="336"/>
      <c r="CD26" s="262" t="s">
        <v>129</v>
      </c>
      <c r="CE26" s="258"/>
      <c r="CF26" s="258"/>
      <c r="CG26" s="258"/>
      <c r="CH26" s="258"/>
      <c r="CI26" s="258"/>
      <c r="CJ26" s="258"/>
      <c r="CK26" s="258"/>
      <c r="CL26" s="258"/>
      <c r="CM26" s="258"/>
      <c r="CN26" s="258"/>
      <c r="CO26" s="258"/>
      <c r="CP26" s="258"/>
      <c r="CQ26" s="273"/>
      <c r="CR26" s="278">
        <v>8236163</v>
      </c>
      <c r="CS26" s="281"/>
      <c r="CT26" s="281"/>
      <c r="CU26" s="281"/>
      <c r="CV26" s="281"/>
      <c r="CW26" s="281"/>
      <c r="CX26" s="281"/>
      <c r="CY26" s="284"/>
      <c r="CZ26" s="288">
        <v>9.8000000000000007</v>
      </c>
      <c r="DA26" s="345"/>
      <c r="DB26" s="345"/>
      <c r="DC26" s="348"/>
      <c r="DD26" s="294">
        <v>7713894</v>
      </c>
      <c r="DE26" s="281"/>
      <c r="DF26" s="281"/>
      <c r="DG26" s="281"/>
      <c r="DH26" s="281"/>
      <c r="DI26" s="281"/>
      <c r="DJ26" s="281"/>
      <c r="DK26" s="284"/>
      <c r="DL26" s="294" t="s">
        <v>205</v>
      </c>
      <c r="DM26" s="281"/>
      <c r="DN26" s="281"/>
      <c r="DO26" s="281"/>
      <c r="DP26" s="281"/>
      <c r="DQ26" s="281"/>
      <c r="DR26" s="281"/>
      <c r="DS26" s="281"/>
      <c r="DT26" s="281"/>
      <c r="DU26" s="281"/>
      <c r="DV26" s="284"/>
      <c r="DW26" s="288" t="s">
        <v>205</v>
      </c>
      <c r="DX26" s="345"/>
      <c r="DY26" s="345"/>
      <c r="DZ26" s="345"/>
      <c r="EA26" s="345"/>
      <c r="EB26" s="345"/>
      <c r="EC26" s="370"/>
    </row>
    <row r="27" spans="2:133" ht="11.25" customHeight="1">
      <c r="B27" s="262" t="s">
        <v>84</v>
      </c>
      <c r="C27" s="258"/>
      <c r="D27" s="258"/>
      <c r="E27" s="258"/>
      <c r="F27" s="258"/>
      <c r="G27" s="258"/>
      <c r="H27" s="258"/>
      <c r="I27" s="258"/>
      <c r="J27" s="258"/>
      <c r="K27" s="258"/>
      <c r="L27" s="258"/>
      <c r="M27" s="258"/>
      <c r="N27" s="258"/>
      <c r="O27" s="258"/>
      <c r="P27" s="258"/>
      <c r="Q27" s="273"/>
      <c r="R27" s="278">
        <v>46318335</v>
      </c>
      <c r="S27" s="281"/>
      <c r="T27" s="281"/>
      <c r="U27" s="281"/>
      <c r="V27" s="281"/>
      <c r="W27" s="281"/>
      <c r="X27" s="281"/>
      <c r="Y27" s="284"/>
      <c r="Z27" s="287">
        <v>51.5</v>
      </c>
      <c r="AA27" s="287"/>
      <c r="AB27" s="287"/>
      <c r="AC27" s="287"/>
      <c r="AD27" s="293">
        <v>44282054</v>
      </c>
      <c r="AE27" s="293"/>
      <c r="AF27" s="293"/>
      <c r="AG27" s="293"/>
      <c r="AH27" s="293"/>
      <c r="AI27" s="293"/>
      <c r="AJ27" s="293"/>
      <c r="AK27" s="293"/>
      <c r="AL27" s="288">
        <v>99.4</v>
      </c>
      <c r="AM27" s="290"/>
      <c r="AN27" s="290"/>
      <c r="AO27" s="302"/>
      <c r="AP27" s="262" t="s">
        <v>389</v>
      </c>
      <c r="AQ27" s="258"/>
      <c r="AR27" s="258"/>
      <c r="AS27" s="258"/>
      <c r="AT27" s="258"/>
      <c r="AU27" s="258"/>
      <c r="AV27" s="258"/>
      <c r="AW27" s="258"/>
      <c r="AX27" s="258"/>
      <c r="AY27" s="258"/>
      <c r="AZ27" s="258"/>
      <c r="BA27" s="258"/>
      <c r="BB27" s="258"/>
      <c r="BC27" s="258"/>
      <c r="BD27" s="258"/>
      <c r="BE27" s="258"/>
      <c r="BF27" s="273"/>
      <c r="BG27" s="278">
        <v>28483379</v>
      </c>
      <c r="BH27" s="281"/>
      <c r="BI27" s="281"/>
      <c r="BJ27" s="281"/>
      <c r="BK27" s="281"/>
      <c r="BL27" s="281"/>
      <c r="BM27" s="281"/>
      <c r="BN27" s="284"/>
      <c r="BO27" s="287">
        <v>100</v>
      </c>
      <c r="BP27" s="287"/>
      <c r="BQ27" s="287"/>
      <c r="BR27" s="287"/>
      <c r="BS27" s="293">
        <v>281356</v>
      </c>
      <c r="BT27" s="293"/>
      <c r="BU27" s="293"/>
      <c r="BV27" s="293"/>
      <c r="BW27" s="293"/>
      <c r="BX27" s="293"/>
      <c r="BY27" s="293"/>
      <c r="BZ27" s="293"/>
      <c r="CA27" s="293"/>
      <c r="CB27" s="336"/>
      <c r="CD27" s="262" t="s">
        <v>228</v>
      </c>
      <c r="CE27" s="258"/>
      <c r="CF27" s="258"/>
      <c r="CG27" s="258"/>
      <c r="CH27" s="258"/>
      <c r="CI27" s="258"/>
      <c r="CJ27" s="258"/>
      <c r="CK27" s="258"/>
      <c r="CL27" s="258"/>
      <c r="CM27" s="258"/>
      <c r="CN27" s="258"/>
      <c r="CO27" s="258"/>
      <c r="CP27" s="258"/>
      <c r="CQ27" s="273"/>
      <c r="CR27" s="278">
        <v>26669975</v>
      </c>
      <c r="CS27" s="323"/>
      <c r="CT27" s="323"/>
      <c r="CU27" s="323"/>
      <c r="CV27" s="323"/>
      <c r="CW27" s="323"/>
      <c r="CX27" s="323"/>
      <c r="CY27" s="342"/>
      <c r="CZ27" s="288">
        <v>31.6</v>
      </c>
      <c r="DA27" s="345"/>
      <c r="DB27" s="345"/>
      <c r="DC27" s="348"/>
      <c r="DD27" s="294">
        <v>6592533</v>
      </c>
      <c r="DE27" s="323"/>
      <c r="DF27" s="323"/>
      <c r="DG27" s="323"/>
      <c r="DH27" s="323"/>
      <c r="DI27" s="323"/>
      <c r="DJ27" s="323"/>
      <c r="DK27" s="342"/>
      <c r="DL27" s="294">
        <v>6087382</v>
      </c>
      <c r="DM27" s="323"/>
      <c r="DN27" s="323"/>
      <c r="DO27" s="323"/>
      <c r="DP27" s="323"/>
      <c r="DQ27" s="323"/>
      <c r="DR27" s="323"/>
      <c r="DS27" s="323"/>
      <c r="DT27" s="323"/>
      <c r="DU27" s="323"/>
      <c r="DV27" s="342"/>
      <c r="DW27" s="288">
        <v>12.4</v>
      </c>
      <c r="DX27" s="345"/>
      <c r="DY27" s="345"/>
      <c r="DZ27" s="345"/>
      <c r="EA27" s="345"/>
      <c r="EB27" s="345"/>
      <c r="EC27" s="370"/>
    </row>
    <row r="28" spans="2:133" ht="11.25" customHeight="1">
      <c r="B28" s="262" t="s">
        <v>391</v>
      </c>
      <c r="C28" s="258"/>
      <c r="D28" s="258"/>
      <c r="E28" s="258"/>
      <c r="F28" s="258"/>
      <c r="G28" s="258"/>
      <c r="H28" s="258"/>
      <c r="I28" s="258"/>
      <c r="J28" s="258"/>
      <c r="K28" s="258"/>
      <c r="L28" s="258"/>
      <c r="M28" s="258"/>
      <c r="N28" s="258"/>
      <c r="O28" s="258"/>
      <c r="P28" s="258"/>
      <c r="Q28" s="273"/>
      <c r="R28" s="278">
        <v>29195</v>
      </c>
      <c r="S28" s="281"/>
      <c r="T28" s="281"/>
      <c r="U28" s="281"/>
      <c r="V28" s="281"/>
      <c r="W28" s="281"/>
      <c r="X28" s="281"/>
      <c r="Y28" s="284"/>
      <c r="Z28" s="287">
        <v>0</v>
      </c>
      <c r="AA28" s="287"/>
      <c r="AB28" s="287"/>
      <c r="AC28" s="287"/>
      <c r="AD28" s="293">
        <v>29195</v>
      </c>
      <c r="AE28" s="293"/>
      <c r="AF28" s="293"/>
      <c r="AG28" s="293"/>
      <c r="AH28" s="293"/>
      <c r="AI28" s="293"/>
      <c r="AJ28" s="293"/>
      <c r="AK28" s="293"/>
      <c r="AL28" s="288">
        <v>0.1</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385</v>
      </c>
      <c r="CE28" s="258"/>
      <c r="CF28" s="258"/>
      <c r="CG28" s="258"/>
      <c r="CH28" s="258"/>
      <c r="CI28" s="258"/>
      <c r="CJ28" s="258"/>
      <c r="CK28" s="258"/>
      <c r="CL28" s="258"/>
      <c r="CM28" s="258"/>
      <c r="CN28" s="258"/>
      <c r="CO28" s="258"/>
      <c r="CP28" s="258"/>
      <c r="CQ28" s="273"/>
      <c r="CR28" s="278">
        <v>7133524</v>
      </c>
      <c r="CS28" s="281"/>
      <c r="CT28" s="281"/>
      <c r="CU28" s="281"/>
      <c r="CV28" s="281"/>
      <c r="CW28" s="281"/>
      <c r="CX28" s="281"/>
      <c r="CY28" s="284"/>
      <c r="CZ28" s="288">
        <v>8.4</v>
      </c>
      <c r="DA28" s="345"/>
      <c r="DB28" s="345"/>
      <c r="DC28" s="348"/>
      <c r="DD28" s="294">
        <v>7133524</v>
      </c>
      <c r="DE28" s="281"/>
      <c r="DF28" s="281"/>
      <c r="DG28" s="281"/>
      <c r="DH28" s="281"/>
      <c r="DI28" s="281"/>
      <c r="DJ28" s="281"/>
      <c r="DK28" s="284"/>
      <c r="DL28" s="294">
        <v>7132039</v>
      </c>
      <c r="DM28" s="281"/>
      <c r="DN28" s="281"/>
      <c r="DO28" s="281"/>
      <c r="DP28" s="281"/>
      <c r="DQ28" s="281"/>
      <c r="DR28" s="281"/>
      <c r="DS28" s="281"/>
      <c r="DT28" s="281"/>
      <c r="DU28" s="281"/>
      <c r="DV28" s="284"/>
      <c r="DW28" s="288">
        <v>14.6</v>
      </c>
      <c r="DX28" s="345"/>
      <c r="DY28" s="345"/>
      <c r="DZ28" s="345"/>
      <c r="EA28" s="345"/>
      <c r="EB28" s="345"/>
      <c r="EC28" s="370"/>
    </row>
    <row r="29" spans="2:133" ht="11.25" customHeight="1">
      <c r="B29" s="262" t="s">
        <v>162</v>
      </c>
      <c r="C29" s="258"/>
      <c r="D29" s="258"/>
      <c r="E29" s="258"/>
      <c r="F29" s="258"/>
      <c r="G29" s="258"/>
      <c r="H29" s="258"/>
      <c r="I29" s="258"/>
      <c r="J29" s="258"/>
      <c r="K29" s="258"/>
      <c r="L29" s="258"/>
      <c r="M29" s="258"/>
      <c r="N29" s="258"/>
      <c r="O29" s="258"/>
      <c r="P29" s="258"/>
      <c r="Q29" s="273"/>
      <c r="R29" s="278">
        <v>234291</v>
      </c>
      <c r="S29" s="281"/>
      <c r="T29" s="281"/>
      <c r="U29" s="281"/>
      <c r="V29" s="281"/>
      <c r="W29" s="281"/>
      <c r="X29" s="281"/>
      <c r="Y29" s="284"/>
      <c r="Z29" s="287">
        <v>0.3</v>
      </c>
      <c r="AA29" s="287"/>
      <c r="AB29" s="287"/>
      <c r="AC29" s="287"/>
      <c r="AD29" s="293" t="s">
        <v>205</v>
      </c>
      <c r="AE29" s="293"/>
      <c r="AF29" s="293"/>
      <c r="AG29" s="293"/>
      <c r="AH29" s="293"/>
      <c r="AI29" s="293"/>
      <c r="AJ29" s="293"/>
      <c r="AK29" s="293"/>
      <c r="AL29" s="288" t="s">
        <v>205</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182</v>
      </c>
      <c r="CE29" s="41"/>
      <c r="CF29" s="262" t="s">
        <v>25</v>
      </c>
      <c r="CG29" s="258"/>
      <c r="CH29" s="258"/>
      <c r="CI29" s="258"/>
      <c r="CJ29" s="258"/>
      <c r="CK29" s="258"/>
      <c r="CL29" s="258"/>
      <c r="CM29" s="258"/>
      <c r="CN29" s="258"/>
      <c r="CO29" s="258"/>
      <c r="CP29" s="258"/>
      <c r="CQ29" s="273"/>
      <c r="CR29" s="278">
        <v>7133515</v>
      </c>
      <c r="CS29" s="323"/>
      <c r="CT29" s="323"/>
      <c r="CU29" s="323"/>
      <c r="CV29" s="323"/>
      <c r="CW29" s="323"/>
      <c r="CX29" s="323"/>
      <c r="CY29" s="342"/>
      <c r="CZ29" s="288">
        <v>8.4</v>
      </c>
      <c r="DA29" s="345"/>
      <c r="DB29" s="345"/>
      <c r="DC29" s="348"/>
      <c r="DD29" s="294">
        <v>7133515</v>
      </c>
      <c r="DE29" s="323"/>
      <c r="DF29" s="323"/>
      <c r="DG29" s="323"/>
      <c r="DH29" s="323"/>
      <c r="DI29" s="323"/>
      <c r="DJ29" s="323"/>
      <c r="DK29" s="342"/>
      <c r="DL29" s="294">
        <v>7132030</v>
      </c>
      <c r="DM29" s="323"/>
      <c r="DN29" s="323"/>
      <c r="DO29" s="323"/>
      <c r="DP29" s="323"/>
      <c r="DQ29" s="323"/>
      <c r="DR29" s="323"/>
      <c r="DS29" s="323"/>
      <c r="DT29" s="323"/>
      <c r="DU29" s="323"/>
      <c r="DV29" s="342"/>
      <c r="DW29" s="288">
        <v>14.6</v>
      </c>
      <c r="DX29" s="345"/>
      <c r="DY29" s="345"/>
      <c r="DZ29" s="345"/>
      <c r="EA29" s="345"/>
      <c r="EB29" s="345"/>
      <c r="EC29" s="370"/>
    </row>
    <row r="30" spans="2:133" ht="11.25" customHeight="1">
      <c r="B30" s="262" t="s">
        <v>318</v>
      </c>
      <c r="C30" s="258"/>
      <c r="D30" s="258"/>
      <c r="E30" s="258"/>
      <c r="F30" s="258"/>
      <c r="G30" s="258"/>
      <c r="H30" s="258"/>
      <c r="I30" s="258"/>
      <c r="J30" s="258"/>
      <c r="K30" s="258"/>
      <c r="L30" s="258"/>
      <c r="M30" s="258"/>
      <c r="N30" s="258"/>
      <c r="O30" s="258"/>
      <c r="P30" s="258"/>
      <c r="Q30" s="273"/>
      <c r="R30" s="278">
        <v>658047</v>
      </c>
      <c r="S30" s="281"/>
      <c r="T30" s="281"/>
      <c r="U30" s="281"/>
      <c r="V30" s="281"/>
      <c r="W30" s="281"/>
      <c r="X30" s="281"/>
      <c r="Y30" s="284"/>
      <c r="Z30" s="287">
        <v>0.7</v>
      </c>
      <c r="AA30" s="287"/>
      <c r="AB30" s="287"/>
      <c r="AC30" s="287"/>
      <c r="AD30" s="293">
        <v>112648</v>
      </c>
      <c r="AE30" s="293"/>
      <c r="AF30" s="293"/>
      <c r="AG30" s="293"/>
      <c r="AH30" s="293"/>
      <c r="AI30" s="293"/>
      <c r="AJ30" s="293"/>
      <c r="AK30" s="293"/>
      <c r="AL30" s="288">
        <v>0.3</v>
      </c>
      <c r="AM30" s="290"/>
      <c r="AN30" s="290"/>
      <c r="AO30" s="302"/>
      <c r="AP30" s="182" t="s">
        <v>320</v>
      </c>
      <c r="AQ30" s="139"/>
      <c r="AR30" s="139"/>
      <c r="AS30" s="139"/>
      <c r="AT30" s="139"/>
      <c r="AU30" s="139"/>
      <c r="AV30" s="139"/>
      <c r="AW30" s="139"/>
      <c r="AX30" s="139"/>
      <c r="AY30" s="139"/>
      <c r="AZ30" s="139"/>
      <c r="BA30" s="139"/>
      <c r="BB30" s="139"/>
      <c r="BC30" s="139"/>
      <c r="BD30" s="139"/>
      <c r="BE30" s="139"/>
      <c r="BF30" s="144"/>
      <c r="BG30" s="182" t="s">
        <v>393</v>
      </c>
      <c r="BH30" s="331"/>
      <c r="BI30" s="331"/>
      <c r="BJ30" s="331"/>
      <c r="BK30" s="331"/>
      <c r="BL30" s="331"/>
      <c r="BM30" s="331"/>
      <c r="BN30" s="331"/>
      <c r="BO30" s="331"/>
      <c r="BP30" s="331"/>
      <c r="BQ30" s="334"/>
      <c r="BR30" s="182" t="s">
        <v>394</v>
      </c>
      <c r="BS30" s="331"/>
      <c r="BT30" s="331"/>
      <c r="BU30" s="331"/>
      <c r="BV30" s="331"/>
      <c r="BW30" s="331"/>
      <c r="BX30" s="331"/>
      <c r="BY30" s="331"/>
      <c r="BZ30" s="331"/>
      <c r="CA30" s="331"/>
      <c r="CB30" s="334"/>
      <c r="CD30" s="134"/>
      <c r="CE30" s="42"/>
      <c r="CF30" s="262" t="s">
        <v>395</v>
      </c>
      <c r="CG30" s="258"/>
      <c r="CH30" s="258"/>
      <c r="CI30" s="258"/>
      <c r="CJ30" s="258"/>
      <c r="CK30" s="258"/>
      <c r="CL30" s="258"/>
      <c r="CM30" s="258"/>
      <c r="CN30" s="258"/>
      <c r="CO30" s="258"/>
      <c r="CP30" s="258"/>
      <c r="CQ30" s="273"/>
      <c r="CR30" s="278">
        <v>6885556</v>
      </c>
      <c r="CS30" s="281"/>
      <c r="CT30" s="281"/>
      <c r="CU30" s="281"/>
      <c r="CV30" s="281"/>
      <c r="CW30" s="281"/>
      <c r="CX30" s="281"/>
      <c r="CY30" s="284"/>
      <c r="CZ30" s="288">
        <v>8.1999999999999993</v>
      </c>
      <c r="DA30" s="345"/>
      <c r="DB30" s="345"/>
      <c r="DC30" s="348"/>
      <c r="DD30" s="294">
        <v>6885556</v>
      </c>
      <c r="DE30" s="281"/>
      <c r="DF30" s="281"/>
      <c r="DG30" s="281"/>
      <c r="DH30" s="281"/>
      <c r="DI30" s="281"/>
      <c r="DJ30" s="281"/>
      <c r="DK30" s="284"/>
      <c r="DL30" s="294">
        <v>6884071</v>
      </c>
      <c r="DM30" s="281"/>
      <c r="DN30" s="281"/>
      <c r="DO30" s="281"/>
      <c r="DP30" s="281"/>
      <c r="DQ30" s="281"/>
      <c r="DR30" s="281"/>
      <c r="DS30" s="281"/>
      <c r="DT30" s="281"/>
      <c r="DU30" s="281"/>
      <c r="DV30" s="284"/>
      <c r="DW30" s="288">
        <v>14.1</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562233</v>
      </c>
      <c r="S31" s="281"/>
      <c r="T31" s="281"/>
      <c r="U31" s="281"/>
      <c r="V31" s="281"/>
      <c r="W31" s="281"/>
      <c r="X31" s="281"/>
      <c r="Y31" s="284"/>
      <c r="Z31" s="287">
        <v>0.6</v>
      </c>
      <c r="AA31" s="287"/>
      <c r="AB31" s="287"/>
      <c r="AC31" s="287"/>
      <c r="AD31" s="293" t="s">
        <v>205</v>
      </c>
      <c r="AE31" s="293"/>
      <c r="AF31" s="293"/>
      <c r="AG31" s="293"/>
      <c r="AH31" s="293"/>
      <c r="AI31" s="293"/>
      <c r="AJ31" s="293"/>
      <c r="AK31" s="293"/>
      <c r="AL31" s="288" t="s">
        <v>205</v>
      </c>
      <c r="AM31" s="290"/>
      <c r="AN31" s="290"/>
      <c r="AO31" s="302"/>
      <c r="AP31" s="163" t="s">
        <v>11</v>
      </c>
      <c r="AQ31" s="178"/>
      <c r="AR31" s="178"/>
      <c r="AS31" s="178"/>
      <c r="AT31" s="316" t="s">
        <v>199</v>
      </c>
      <c r="AU31" s="269"/>
      <c r="AV31" s="269"/>
      <c r="AW31" s="269"/>
      <c r="AX31" s="261" t="s">
        <v>281</v>
      </c>
      <c r="AY31" s="269"/>
      <c r="AZ31" s="269"/>
      <c r="BA31" s="269"/>
      <c r="BB31" s="269"/>
      <c r="BC31" s="269"/>
      <c r="BD31" s="269"/>
      <c r="BE31" s="269"/>
      <c r="BF31" s="272"/>
      <c r="BG31" s="328">
        <v>98.9</v>
      </c>
      <c r="BH31" s="332"/>
      <c r="BI31" s="332"/>
      <c r="BJ31" s="332"/>
      <c r="BK31" s="332"/>
      <c r="BL31" s="332"/>
      <c r="BM31" s="299">
        <v>96.9</v>
      </c>
      <c r="BN31" s="332"/>
      <c r="BO31" s="332"/>
      <c r="BP31" s="332"/>
      <c r="BQ31" s="335"/>
      <c r="BR31" s="328">
        <v>98.8</v>
      </c>
      <c r="BS31" s="332"/>
      <c r="BT31" s="332"/>
      <c r="BU31" s="332"/>
      <c r="BV31" s="332"/>
      <c r="BW31" s="332"/>
      <c r="BX31" s="299">
        <v>97.6</v>
      </c>
      <c r="BY31" s="332"/>
      <c r="BZ31" s="332"/>
      <c r="CA31" s="332"/>
      <c r="CB31" s="335"/>
      <c r="CD31" s="134"/>
      <c r="CE31" s="42"/>
      <c r="CF31" s="262" t="s">
        <v>319</v>
      </c>
      <c r="CG31" s="258"/>
      <c r="CH31" s="258"/>
      <c r="CI31" s="258"/>
      <c r="CJ31" s="258"/>
      <c r="CK31" s="258"/>
      <c r="CL31" s="258"/>
      <c r="CM31" s="258"/>
      <c r="CN31" s="258"/>
      <c r="CO31" s="258"/>
      <c r="CP31" s="258"/>
      <c r="CQ31" s="273"/>
      <c r="CR31" s="278">
        <v>247959</v>
      </c>
      <c r="CS31" s="323"/>
      <c r="CT31" s="323"/>
      <c r="CU31" s="323"/>
      <c r="CV31" s="323"/>
      <c r="CW31" s="323"/>
      <c r="CX31" s="323"/>
      <c r="CY31" s="342"/>
      <c r="CZ31" s="288">
        <v>0.3</v>
      </c>
      <c r="DA31" s="345"/>
      <c r="DB31" s="345"/>
      <c r="DC31" s="348"/>
      <c r="DD31" s="294">
        <v>247959</v>
      </c>
      <c r="DE31" s="323"/>
      <c r="DF31" s="323"/>
      <c r="DG31" s="323"/>
      <c r="DH31" s="323"/>
      <c r="DI31" s="323"/>
      <c r="DJ31" s="323"/>
      <c r="DK31" s="342"/>
      <c r="DL31" s="294">
        <v>247959</v>
      </c>
      <c r="DM31" s="323"/>
      <c r="DN31" s="323"/>
      <c r="DO31" s="323"/>
      <c r="DP31" s="323"/>
      <c r="DQ31" s="323"/>
      <c r="DR31" s="323"/>
      <c r="DS31" s="323"/>
      <c r="DT31" s="323"/>
      <c r="DU31" s="323"/>
      <c r="DV31" s="342"/>
      <c r="DW31" s="288">
        <v>0.5</v>
      </c>
      <c r="DX31" s="345"/>
      <c r="DY31" s="345"/>
      <c r="DZ31" s="345"/>
      <c r="EA31" s="345"/>
      <c r="EB31" s="345"/>
      <c r="EC31" s="370"/>
    </row>
    <row r="32" spans="2:133" ht="11.25" customHeight="1">
      <c r="B32" s="262" t="s">
        <v>347</v>
      </c>
      <c r="C32" s="258"/>
      <c r="D32" s="258"/>
      <c r="E32" s="258"/>
      <c r="F32" s="258"/>
      <c r="G32" s="258"/>
      <c r="H32" s="258"/>
      <c r="I32" s="258"/>
      <c r="J32" s="258"/>
      <c r="K32" s="258"/>
      <c r="L32" s="258"/>
      <c r="M32" s="258"/>
      <c r="N32" s="258"/>
      <c r="O32" s="258"/>
      <c r="P32" s="258"/>
      <c r="Q32" s="273"/>
      <c r="R32" s="278">
        <v>23536882</v>
      </c>
      <c r="S32" s="281"/>
      <c r="T32" s="281"/>
      <c r="U32" s="281"/>
      <c r="V32" s="281"/>
      <c r="W32" s="281"/>
      <c r="X32" s="281"/>
      <c r="Y32" s="284"/>
      <c r="Z32" s="287">
        <v>26.2</v>
      </c>
      <c r="AA32" s="287"/>
      <c r="AB32" s="287"/>
      <c r="AC32" s="287"/>
      <c r="AD32" s="293" t="s">
        <v>205</v>
      </c>
      <c r="AE32" s="293"/>
      <c r="AF32" s="293"/>
      <c r="AG32" s="293"/>
      <c r="AH32" s="293"/>
      <c r="AI32" s="293"/>
      <c r="AJ32" s="293"/>
      <c r="AK32" s="293"/>
      <c r="AL32" s="288" t="s">
        <v>205</v>
      </c>
      <c r="AM32" s="290"/>
      <c r="AN32" s="290"/>
      <c r="AO32" s="302"/>
      <c r="AP32" s="306"/>
      <c r="AQ32" s="309"/>
      <c r="AR32" s="309"/>
      <c r="AS32" s="309"/>
      <c r="AT32" s="317"/>
      <c r="AU32" s="258" t="s">
        <v>257</v>
      </c>
      <c r="AV32" s="258"/>
      <c r="AW32" s="258"/>
      <c r="AX32" s="262" t="s">
        <v>297</v>
      </c>
      <c r="AY32" s="258"/>
      <c r="AZ32" s="258"/>
      <c r="BA32" s="258"/>
      <c r="BB32" s="258"/>
      <c r="BC32" s="258"/>
      <c r="BD32" s="258"/>
      <c r="BE32" s="258"/>
      <c r="BF32" s="273"/>
      <c r="BG32" s="329">
        <v>98.6</v>
      </c>
      <c r="BH32" s="323"/>
      <c r="BI32" s="323"/>
      <c r="BJ32" s="323"/>
      <c r="BK32" s="323"/>
      <c r="BL32" s="323"/>
      <c r="BM32" s="290">
        <v>96</v>
      </c>
      <c r="BN32" s="333"/>
      <c r="BO32" s="333"/>
      <c r="BP32" s="333"/>
      <c r="BQ32" s="326"/>
      <c r="BR32" s="329">
        <v>98.6</v>
      </c>
      <c r="BS32" s="323"/>
      <c r="BT32" s="323"/>
      <c r="BU32" s="323"/>
      <c r="BV32" s="323"/>
      <c r="BW32" s="323"/>
      <c r="BX32" s="290">
        <v>97.5</v>
      </c>
      <c r="BY32" s="333"/>
      <c r="BZ32" s="333"/>
      <c r="CA32" s="333"/>
      <c r="CB32" s="326"/>
      <c r="CD32" s="135"/>
      <c r="CE32" s="142"/>
      <c r="CF32" s="262" t="s">
        <v>397</v>
      </c>
      <c r="CG32" s="258"/>
      <c r="CH32" s="258"/>
      <c r="CI32" s="258"/>
      <c r="CJ32" s="258"/>
      <c r="CK32" s="258"/>
      <c r="CL32" s="258"/>
      <c r="CM32" s="258"/>
      <c r="CN32" s="258"/>
      <c r="CO32" s="258"/>
      <c r="CP32" s="258"/>
      <c r="CQ32" s="273"/>
      <c r="CR32" s="278">
        <v>9</v>
      </c>
      <c r="CS32" s="281"/>
      <c r="CT32" s="281"/>
      <c r="CU32" s="281"/>
      <c r="CV32" s="281"/>
      <c r="CW32" s="281"/>
      <c r="CX32" s="281"/>
      <c r="CY32" s="284"/>
      <c r="CZ32" s="288">
        <v>0</v>
      </c>
      <c r="DA32" s="345"/>
      <c r="DB32" s="345"/>
      <c r="DC32" s="348"/>
      <c r="DD32" s="294">
        <v>9</v>
      </c>
      <c r="DE32" s="281"/>
      <c r="DF32" s="281"/>
      <c r="DG32" s="281"/>
      <c r="DH32" s="281"/>
      <c r="DI32" s="281"/>
      <c r="DJ32" s="281"/>
      <c r="DK32" s="284"/>
      <c r="DL32" s="294">
        <v>9</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58</v>
      </c>
      <c r="C33" s="270"/>
      <c r="D33" s="270"/>
      <c r="E33" s="270"/>
      <c r="F33" s="270"/>
      <c r="G33" s="270"/>
      <c r="H33" s="270"/>
      <c r="I33" s="270"/>
      <c r="J33" s="270"/>
      <c r="K33" s="270"/>
      <c r="L33" s="270"/>
      <c r="M33" s="270"/>
      <c r="N33" s="270"/>
      <c r="O33" s="270"/>
      <c r="P33" s="270"/>
      <c r="Q33" s="274"/>
      <c r="R33" s="278" t="s">
        <v>205</v>
      </c>
      <c r="S33" s="281"/>
      <c r="T33" s="281"/>
      <c r="U33" s="281"/>
      <c r="V33" s="281"/>
      <c r="W33" s="281"/>
      <c r="X33" s="281"/>
      <c r="Y33" s="284"/>
      <c r="Z33" s="287" t="s">
        <v>205</v>
      </c>
      <c r="AA33" s="287"/>
      <c r="AB33" s="287"/>
      <c r="AC33" s="287"/>
      <c r="AD33" s="293" t="s">
        <v>205</v>
      </c>
      <c r="AE33" s="293"/>
      <c r="AF33" s="293"/>
      <c r="AG33" s="293"/>
      <c r="AH33" s="293"/>
      <c r="AI33" s="293"/>
      <c r="AJ33" s="293"/>
      <c r="AK33" s="293"/>
      <c r="AL33" s="288" t="s">
        <v>205</v>
      </c>
      <c r="AM33" s="290"/>
      <c r="AN33" s="290"/>
      <c r="AO33" s="302"/>
      <c r="AP33" s="177"/>
      <c r="AQ33" s="179"/>
      <c r="AR33" s="179"/>
      <c r="AS33" s="179"/>
      <c r="AT33" s="318"/>
      <c r="AU33" s="271"/>
      <c r="AV33" s="271"/>
      <c r="AW33" s="271"/>
      <c r="AX33" s="264" t="s">
        <v>166</v>
      </c>
      <c r="AY33" s="271"/>
      <c r="AZ33" s="271"/>
      <c r="BA33" s="271"/>
      <c r="BB33" s="271"/>
      <c r="BC33" s="271"/>
      <c r="BD33" s="271"/>
      <c r="BE33" s="271"/>
      <c r="BF33" s="275"/>
      <c r="BG33" s="330">
        <v>99.2</v>
      </c>
      <c r="BH33" s="322"/>
      <c r="BI33" s="322"/>
      <c r="BJ33" s="322"/>
      <c r="BK33" s="322"/>
      <c r="BL33" s="322"/>
      <c r="BM33" s="300">
        <v>97.8</v>
      </c>
      <c r="BN33" s="322"/>
      <c r="BO33" s="322"/>
      <c r="BP33" s="322"/>
      <c r="BQ33" s="327"/>
      <c r="BR33" s="330">
        <v>98.9</v>
      </c>
      <c r="BS33" s="322"/>
      <c r="BT33" s="322"/>
      <c r="BU33" s="322"/>
      <c r="BV33" s="322"/>
      <c r="BW33" s="322"/>
      <c r="BX33" s="300">
        <v>97.5</v>
      </c>
      <c r="BY33" s="322"/>
      <c r="BZ33" s="322"/>
      <c r="CA33" s="322"/>
      <c r="CB33" s="327"/>
      <c r="CD33" s="262" t="s">
        <v>398</v>
      </c>
      <c r="CE33" s="258"/>
      <c r="CF33" s="258"/>
      <c r="CG33" s="258"/>
      <c r="CH33" s="258"/>
      <c r="CI33" s="258"/>
      <c r="CJ33" s="258"/>
      <c r="CK33" s="258"/>
      <c r="CL33" s="258"/>
      <c r="CM33" s="258"/>
      <c r="CN33" s="258"/>
      <c r="CO33" s="258"/>
      <c r="CP33" s="258"/>
      <c r="CQ33" s="273"/>
      <c r="CR33" s="278">
        <v>34173881</v>
      </c>
      <c r="CS33" s="323"/>
      <c r="CT33" s="323"/>
      <c r="CU33" s="323"/>
      <c r="CV33" s="323"/>
      <c r="CW33" s="323"/>
      <c r="CX33" s="323"/>
      <c r="CY33" s="342"/>
      <c r="CZ33" s="288">
        <v>40.5</v>
      </c>
      <c r="DA33" s="345"/>
      <c r="DB33" s="345"/>
      <c r="DC33" s="348"/>
      <c r="DD33" s="294">
        <v>25549944</v>
      </c>
      <c r="DE33" s="323"/>
      <c r="DF33" s="323"/>
      <c r="DG33" s="323"/>
      <c r="DH33" s="323"/>
      <c r="DI33" s="323"/>
      <c r="DJ33" s="323"/>
      <c r="DK33" s="342"/>
      <c r="DL33" s="294">
        <v>19754142</v>
      </c>
      <c r="DM33" s="323"/>
      <c r="DN33" s="323"/>
      <c r="DO33" s="323"/>
      <c r="DP33" s="323"/>
      <c r="DQ33" s="323"/>
      <c r="DR33" s="323"/>
      <c r="DS33" s="323"/>
      <c r="DT33" s="323"/>
      <c r="DU33" s="323"/>
      <c r="DV33" s="342"/>
      <c r="DW33" s="288">
        <v>40.4</v>
      </c>
      <c r="DX33" s="345"/>
      <c r="DY33" s="345"/>
      <c r="DZ33" s="345"/>
      <c r="EA33" s="345"/>
      <c r="EB33" s="345"/>
      <c r="EC33" s="370"/>
    </row>
    <row r="34" spans="2:133" ht="11.25" customHeight="1">
      <c r="B34" s="262" t="s">
        <v>402</v>
      </c>
      <c r="C34" s="258"/>
      <c r="D34" s="258"/>
      <c r="E34" s="258"/>
      <c r="F34" s="258"/>
      <c r="G34" s="258"/>
      <c r="H34" s="258"/>
      <c r="I34" s="258"/>
      <c r="J34" s="258"/>
      <c r="K34" s="258"/>
      <c r="L34" s="258"/>
      <c r="M34" s="258"/>
      <c r="N34" s="258"/>
      <c r="O34" s="258"/>
      <c r="P34" s="258"/>
      <c r="Q34" s="273"/>
      <c r="R34" s="278">
        <v>5381713</v>
      </c>
      <c r="S34" s="281"/>
      <c r="T34" s="281"/>
      <c r="U34" s="281"/>
      <c r="V34" s="281"/>
      <c r="W34" s="281"/>
      <c r="X34" s="281"/>
      <c r="Y34" s="284"/>
      <c r="Z34" s="287">
        <v>6</v>
      </c>
      <c r="AA34" s="287"/>
      <c r="AB34" s="287"/>
      <c r="AC34" s="287"/>
      <c r="AD34" s="293" t="s">
        <v>205</v>
      </c>
      <c r="AE34" s="293"/>
      <c r="AF34" s="293"/>
      <c r="AG34" s="293"/>
      <c r="AH34" s="293"/>
      <c r="AI34" s="293"/>
      <c r="AJ34" s="293"/>
      <c r="AK34" s="293"/>
      <c r="AL34" s="288" t="s">
        <v>205</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403</v>
      </c>
      <c r="CE34" s="258"/>
      <c r="CF34" s="258"/>
      <c r="CG34" s="258"/>
      <c r="CH34" s="258"/>
      <c r="CI34" s="258"/>
      <c r="CJ34" s="258"/>
      <c r="CK34" s="258"/>
      <c r="CL34" s="258"/>
      <c r="CM34" s="258"/>
      <c r="CN34" s="258"/>
      <c r="CO34" s="258"/>
      <c r="CP34" s="258"/>
      <c r="CQ34" s="273"/>
      <c r="CR34" s="278">
        <v>14968547</v>
      </c>
      <c r="CS34" s="281"/>
      <c r="CT34" s="281"/>
      <c r="CU34" s="281"/>
      <c r="CV34" s="281"/>
      <c r="CW34" s="281"/>
      <c r="CX34" s="281"/>
      <c r="CY34" s="284"/>
      <c r="CZ34" s="288">
        <v>17.7</v>
      </c>
      <c r="DA34" s="345"/>
      <c r="DB34" s="345"/>
      <c r="DC34" s="348"/>
      <c r="DD34" s="294">
        <v>10228687</v>
      </c>
      <c r="DE34" s="281"/>
      <c r="DF34" s="281"/>
      <c r="DG34" s="281"/>
      <c r="DH34" s="281"/>
      <c r="DI34" s="281"/>
      <c r="DJ34" s="281"/>
      <c r="DK34" s="284"/>
      <c r="DL34" s="294">
        <v>9662563</v>
      </c>
      <c r="DM34" s="281"/>
      <c r="DN34" s="281"/>
      <c r="DO34" s="281"/>
      <c r="DP34" s="281"/>
      <c r="DQ34" s="281"/>
      <c r="DR34" s="281"/>
      <c r="DS34" s="281"/>
      <c r="DT34" s="281"/>
      <c r="DU34" s="281"/>
      <c r="DV34" s="284"/>
      <c r="DW34" s="288">
        <v>19.7</v>
      </c>
      <c r="DX34" s="345"/>
      <c r="DY34" s="345"/>
      <c r="DZ34" s="345"/>
      <c r="EA34" s="345"/>
      <c r="EB34" s="345"/>
      <c r="EC34" s="370"/>
    </row>
    <row r="35" spans="2:133" ht="11.25" customHeight="1">
      <c r="B35" s="262" t="s">
        <v>225</v>
      </c>
      <c r="C35" s="258"/>
      <c r="D35" s="258"/>
      <c r="E35" s="258"/>
      <c r="F35" s="258"/>
      <c r="G35" s="258"/>
      <c r="H35" s="258"/>
      <c r="I35" s="258"/>
      <c r="J35" s="258"/>
      <c r="K35" s="258"/>
      <c r="L35" s="258"/>
      <c r="M35" s="258"/>
      <c r="N35" s="258"/>
      <c r="O35" s="258"/>
      <c r="P35" s="258"/>
      <c r="Q35" s="273"/>
      <c r="R35" s="278">
        <v>229852</v>
      </c>
      <c r="S35" s="281"/>
      <c r="T35" s="281"/>
      <c r="U35" s="281"/>
      <c r="V35" s="281"/>
      <c r="W35" s="281"/>
      <c r="X35" s="281"/>
      <c r="Y35" s="284"/>
      <c r="Z35" s="287">
        <v>0.3</v>
      </c>
      <c r="AA35" s="287"/>
      <c r="AB35" s="287"/>
      <c r="AC35" s="287"/>
      <c r="AD35" s="293">
        <v>1500</v>
      </c>
      <c r="AE35" s="293"/>
      <c r="AF35" s="293"/>
      <c r="AG35" s="293"/>
      <c r="AH35" s="293"/>
      <c r="AI35" s="293"/>
      <c r="AJ35" s="293"/>
      <c r="AK35" s="293"/>
      <c r="AL35" s="288">
        <v>0</v>
      </c>
      <c r="AM35" s="290"/>
      <c r="AN35" s="290"/>
      <c r="AO35" s="302"/>
      <c r="AP35" s="95"/>
      <c r="AQ35" s="182" t="s">
        <v>405</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406</v>
      </c>
      <c r="CE35" s="258"/>
      <c r="CF35" s="258"/>
      <c r="CG35" s="258"/>
      <c r="CH35" s="258"/>
      <c r="CI35" s="258"/>
      <c r="CJ35" s="258"/>
      <c r="CK35" s="258"/>
      <c r="CL35" s="258"/>
      <c r="CM35" s="258"/>
      <c r="CN35" s="258"/>
      <c r="CO35" s="258"/>
      <c r="CP35" s="258"/>
      <c r="CQ35" s="273"/>
      <c r="CR35" s="278">
        <v>1228285</v>
      </c>
      <c r="CS35" s="323"/>
      <c r="CT35" s="323"/>
      <c r="CU35" s="323"/>
      <c r="CV35" s="323"/>
      <c r="CW35" s="323"/>
      <c r="CX35" s="323"/>
      <c r="CY35" s="342"/>
      <c r="CZ35" s="288">
        <v>1.5</v>
      </c>
      <c r="DA35" s="345"/>
      <c r="DB35" s="345"/>
      <c r="DC35" s="348"/>
      <c r="DD35" s="294">
        <v>1104811</v>
      </c>
      <c r="DE35" s="323"/>
      <c r="DF35" s="323"/>
      <c r="DG35" s="323"/>
      <c r="DH35" s="323"/>
      <c r="DI35" s="323"/>
      <c r="DJ35" s="323"/>
      <c r="DK35" s="342"/>
      <c r="DL35" s="294">
        <v>1104811</v>
      </c>
      <c r="DM35" s="323"/>
      <c r="DN35" s="323"/>
      <c r="DO35" s="323"/>
      <c r="DP35" s="323"/>
      <c r="DQ35" s="323"/>
      <c r="DR35" s="323"/>
      <c r="DS35" s="323"/>
      <c r="DT35" s="323"/>
      <c r="DU35" s="323"/>
      <c r="DV35" s="342"/>
      <c r="DW35" s="288">
        <v>2.2999999999999998</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49707</v>
      </c>
      <c r="S36" s="281"/>
      <c r="T36" s="281"/>
      <c r="U36" s="281"/>
      <c r="V36" s="281"/>
      <c r="W36" s="281"/>
      <c r="X36" s="281"/>
      <c r="Y36" s="284"/>
      <c r="Z36" s="287">
        <v>0.1</v>
      </c>
      <c r="AA36" s="287"/>
      <c r="AB36" s="287"/>
      <c r="AC36" s="287"/>
      <c r="AD36" s="293" t="s">
        <v>205</v>
      </c>
      <c r="AE36" s="293"/>
      <c r="AF36" s="293"/>
      <c r="AG36" s="293"/>
      <c r="AH36" s="293"/>
      <c r="AI36" s="293"/>
      <c r="AJ36" s="293"/>
      <c r="AK36" s="293"/>
      <c r="AL36" s="288" t="s">
        <v>205</v>
      </c>
      <c r="AM36" s="290"/>
      <c r="AN36" s="290"/>
      <c r="AO36" s="302"/>
      <c r="AP36" s="95"/>
      <c r="AQ36" s="310" t="s">
        <v>389</v>
      </c>
      <c r="AR36" s="313"/>
      <c r="AS36" s="313"/>
      <c r="AT36" s="313"/>
      <c r="AU36" s="313"/>
      <c r="AV36" s="313"/>
      <c r="AW36" s="313"/>
      <c r="AX36" s="313"/>
      <c r="AY36" s="319"/>
      <c r="AZ36" s="277">
        <v>10470259</v>
      </c>
      <c r="BA36" s="280"/>
      <c r="BB36" s="280"/>
      <c r="BC36" s="280"/>
      <c r="BD36" s="280"/>
      <c r="BE36" s="280"/>
      <c r="BF36" s="325"/>
      <c r="BG36" s="261" t="s">
        <v>410</v>
      </c>
      <c r="BH36" s="269"/>
      <c r="BI36" s="269"/>
      <c r="BJ36" s="269"/>
      <c r="BK36" s="269"/>
      <c r="BL36" s="269"/>
      <c r="BM36" s="269"/>
      <c r="BN36" s="269"/>
      <c r="BO36" s="269"/>
      <c r="BP36" s="269"/>
      <c r="BQ36" s="269"/>
      <c r="BR36" s="269"/>
      <c r="BS36" s="269"/>
      <c r="BT36" s="269"/>
      <c r="BU36" s="272"/>
      <c r="BV36" s="277">
        <v>283885</v>
      </c>
      <c r="BW36" s="280"/>
      <c r="BX36" s="280"/>
      <c r="BY36" s="280"/>
      <c r="BZ36" s="280"/>
      <c r="CA36" s="280"/>
      <c r="CB36" s="325"/>
      <c r="CD36" s="262" t="s">
        <v>33</v>
      </c>
      <c r="CE36" s="258"/>
      <c r="CF36" s="258"/>
      <c r="CG36" s="258"/>
      <c r="CH36" s="258"/>
      <c r="CI36" s="258"/>
      <c r="CJ36" s="258"/>
      <c r="CK36" s="258"/>
      <c r="CL36" s="258"/>
      <c r="CM36" s="258"/>
      <c r="CN36" s="258"/>
      <c r="CO36" s="258"/>
      <c r="CP36" s="258"/>
      <c r="CQ36" s="273"/>
      <c r="CR36" s="278">
        <v>6389047</v>
      </c>
      <c r="CS36" s="281"/>
      <c r="CT36" s="281"/>
      <c r="CU36" s="281"/>
      <c r="CV36" s="281"/>
      <c r="CW36" s="281"/>
      <c r="CX36" s="281"/>
      <c r="CY36" s="284"/>
      <c r="CZ36" s="288">
        <v>7.6</v>
      </c>
      <c r="DA36" s="345"/>
      <c r="DB36" s="345"/>
      <c r="DC36" s="348"/>
      <c r="DD36" s="294">
        <v>4395375</v>
      </c>
      <c r="DE36" s="281"/>
      <c r="DF36" s="281"/>
      <c r="DG36" s="281"/>
      <c r="DH36" s="281"/>
      <c r="DI36" s="281"/>
      <c r="DJ36" s="281"/>
      <c r="DK36" s="284"/>
      <c r="DL36" s="294">
        <v>2526234</v>
      </c>
      <c r="DM36" s="281"/>
      <c r="DN36" s="281"/>
      <c r="DO36" s="281"/>
      <c r="DP36" s="281"/>
      <c r="DQ36" s="281"/>
      <c r="DR36" s="281"/>
      <c r="DS36" s="281"/>
      <c r="DT36" s="281"/>
      <c r="DU36" s="281"/>
      <c r="DV36" s="284"/>
      <c r="DW36" s="288">
        <v>5.2</v>
      </c>
      <c r="DX36" s="345"/>
      <c r="DY36" s="345"/>
      <c r="DZ36" s="345"/>
      <c r="EA36" s="345"/>
      <c r="EB36" s="345"/>
      <c r="EC36" s="370"/>
    </row>
    <row r="37" spans="2:133" ht="11.25" customHeight="1">
      <c r="B37" s="262" t="s">
        <v>411</v>
      </c>
      <c r="C37" s="258"/>
      <c r="D37" s="258"/>
      <c r="E37" s="258"/>
      <c r="F37" s="258"/>
      <c r="G37" s="258"/>
      <c r="H37" s="258"/>
      <c r="I37" s="258"/>
      <c r="J37" s="258"/>
      <c r="K37" s="258"/>
      <c r="L37" s="258"/>
      <c r="M37" s="258"/>
      <c r="N37" s="258"/>
      <c r="O37" s="258"/>
      <c r="P37" s="258"/>
      <c r="Q37" s="273"/>
      <c r="R37" s="278">
        <v>962058</v>
      </c>
      <c r="S37" s="281"/>
      <c r="T37" s="281"/>
      <c r="U37" s="281"/>
      <c r="V37" s="281"/>
      <c r="W37" s="281"/>
      <c r="X37" s="281"/>
      <c r="Y37" s="284"/>
      <c r="Z37" s="287">
        <v>1.1000000000000001</v>
      </c>
      <c r="AA37" s="287"/>
      <c r="AB37" s="287"/>
      <c r="AC37" s="287"/>
      <c r="AD37" s="293" t="s">
        <v>205</v>
      </c>
      <c r="AE37" s="293"/>
      <c r="AF37" s="293"/>
      <c r="AG37" s="293"/>
      <c r="AH37" s="293"/>
      <c r="AI37" s="293"/>
      <c r="AJ37" s="293"/>
      <c r="AK37" s="293"/>
      <c r="AL37" s="288" t="s">
        <v>205</v>
      </c>
      <c r="AM37" s="290"/>
      <c r="AN37" s="290"/>
      <c r="AO37" s="302"/>
      <c r="AQ37" s="311" t="s">
        <v>412</v>
      </c>
      <c r="AR37" s="314"/>
      <c r="AS37" s="314"/>
      <c r="AT37" s="314"/>
      <c r="AU37" s="314"/>
      <c r="AV37" s="314"/>
      <c r="AW37" s="314"/>
      <c r="AX37" s="314"/>
      <c r="AY37" s="320"/>
      <c r="AZ37" s="278">
        <v>1409339</v>
      </c>
      <c r="BA37" s="281"/>
      <c r="BB37" s="281"/>
      <c r="BC37" s="281"/>
      <c r="BD37" s="323"/>
      <c r="BE37" s="323"/>
      <c r="BF37" s="326"/>
      <c r="BG37" s="262" t="s">
        <v>415</v>
      </c>
      <c r="BH37" s="258"/>
      <c r="BI37" s="258"/>
      <c r="BJ37" s="258"/>
      <c r="BK37" s="258"/>
      <c r="BL37" s="258"/>
      <c r="BM37" s="258"/>
      <c r="BN37" s="258"/>
      <c r="BO37" s="258"/>
      <c r="BP37" s="258"/>
      <c r="BQ37" s="258"/>
      <c r="BR37" s="258"/>
      <c r="BS37" s="258"/>
      <c r="BT37" s="258"/>
      <c r="BU37" s="273"/>
      <c r="BV37" s="278">
        <v>273949</v>
      </c>
      <c r="BW37" s="281"/>
      <c r="BX37" s="281"/>
      <c r="BY37" s="281"/>
      <c r="BZ37" s="281"/>
      <c r="CA37" s="281"/>
      <c r="CB37" s="337"/>
      <c r="CD37" s="262" t="s">
        <v>165</v>
      </c>
      <c r="CE37" s="258"/>
      <c r="CF37" s="258"/>
      <c r="CG37" s="258"/>
      <c r="CH37" s="258"/>
      <c r="CI37" s="258"/>
      <c r="CJ37" s="258"/>
      <c r="CK37" s="258"/>
      <c r="CL37" s="258"/>
      <c r="CM37" s="258"/>
      <c r="CN37" s="258"/>
      <c r="CO37" s="258"/>
      <c r="CP37" s="258"/>
      <c r="CQ37" s="273"/>
      <c r="CR37" s="278">
        <v>139325</v>
      </c>
      <c r="CS37" s="323"/>
      <c r="CT37" s="323"/>
      <c r="CU37" s="323"/>
      <c r="CV37" s="323"/>
      <c r="CW37" s="323"/>
      <c r="CX37" s="323"/>
      <c r="CY37" s="342"/>
      <c r="CZ37" s="288">
        <v>0.2</v>
      </c>
      <c r="DA37" s="345"/>
      <c r="DB37" s="345"/>
      <c r="DC37" s="348"/>
      <c r="DD37" s="294">
        <v>139325</v>
      </c>
      <c r="DE37" s="323"/>
      <c r="DF37" s="323"/>
      <c r="DG37" s="323"/>
      <c r="DH37" s="323"/>
      <c r="DI37" s="323"/>
      <c r="DJ37" s="323"/>
      <c r="DK37" s="342"/>
      <c r="DL37" s="294">
        <v>139325</v>
      </c>
      <c r="DM37" s="323"/>
      <c r="DN37" s="323"/>
      <c r="DO37" s="323"/>
      <c r="DP37" s="323"/>
      <c r="DQ37" s="323"/>
      <c r="DR37" s="323"/>
      <c r="DS37" s="323"/>
      <c r="DT37" s="323"/>
      <c r="DU37" s="323"/>
      <c r="DV37" s="342"/>
      <c r="DW37" s="288">
        <v>0.3</v>
      </c>
      <c r="DX37" s="345"/>
      <c r="DY37" s="345"/>
      <c r="DZ37" s="345"/>
      <c r="EA37" s="345"/>
      <c r="EB37" s="345"/>
      <c r="EC37" s="370"/>
    </row>
    <row r="38" spans="2:133" ht="11.25" customHeight="1">
      <c r="B38" s="262" t="s">
        <v>298</v>
      </c>
      <c r="C38" s="258"/>
      <c r="D38" s="258"/>
      <c r="E38" s="258"/>
      <c r="F38" s="258"/>
      <c r="G38" s="258"/>
      <c r="H38" s="258"/>
      <c r="I38" s="258"/>
      <c r="J38" s="258"/>
      <c r="K38" s="258"/>
      <c r="L38" s="258"/>
      <c r="M38" s="258"/>
      <c r="N38" s="258"/>
      <c r="O38" s="258"/>
      <c r="P38" s="258"/>
      <c r="Q38" s="273"/>
      <c r="R38" s="278">
        <v>4041143</v>
      </c>
      <c r="S38" s="281"/>
      <c r="T38" s="281"/>
      <c r="U38" s="281"/>
      <c r="V38" s="281"/>
      <c r="W38" s="281"/>
      <c r="X38" s="281"/>
      <c r="Y38" s="284"/>
      <c r="Z38" s="287">
        <v>4.5</v>
      </c>
      <c r="AA38" s="287"/>
      <c r="AB38" s="287"/>
      <c r="AC38" s="287"/>
      <c r="AD38" s="293" t="s">
        <v>205</v>
      </c>
      <c r="AE38" s="293"/>
      <c r="AF38" s="293"/>
      <c r="AG38" s="293"/>
      <c r="AH38" s="293"/>
      <c r="AI38" s="293"/>
      <c r="AJ38" s="293"/>
      <c r="AK38" s="293"/>
      <c r="AL38" s="288" t="s">
        <v>205</v>
      </c>
      <c r="AM38" s="290"/>
      <c r="AN38" s="290"/>
      <c r="AO38" s="302"/>
      <c r="AQ38" s="311" t="s">
        <v>417</v>
      </c>
      <c r="AR38" s="314"/>
      <c r="AS38" s="314"/>
      <c r="AT38" s="314"/>
      <c r="AU38" s="314"/>
      <c r="AV38" s="314"/>
      <c r="AW38" s="314"/>
      <c r="AX38" s="314"/>
      <c r="AY38" s="320"/>
      <c r="AZ38" s="278">
        <v>1276995</v>
      </c>
      <c r="BA38" s="281"/>
      <c r="BB38" s="281"/>
      <c r="BC38" s="281"/>
      <c r="BD38" s="323"/>
      <c r="BE38" s="323"/>
      <c r="BF38" s="326"/>
      <c r="BG38" s="262" t="s">
        <v>421</v>
      </c>
      <c r="BH38" s="258"/>
      <c r="BI38" s="258"/>
      <c r="BJ38" s="258"/>
      <c r="BK38" s="258"/>
      <c r="BL38" s="258"/>
      <c r="BM38" s="258"/>
      <c r="BN38" s="258"/>
      <c r="BO38" s="258"/>
      <c r="BP38" s="258"/>
      <c r="BQ38" s="258"/>
      <c r="BR38" s="258"/>
      <c r="BS38" s="258"/>
      <c r="BT38" s="258"/>
      <c r="BU38" s="273"/>
      <c r="BV38" s="278">
        <v>34223</v>
      </c>
      <c r="BW38" s="281"/>
      <c r="BX38" s="281"/>
      <c r="BY38" s="281"/>
      <c r="BZ38" s="281"/>
      <c r="CA38" s="281"/>
      <c r="CB38" s="337"/>
      <c r="CD38" s="262" t="s">
        <v>422</v>
      </c>
      <c r="CE38" s="258"/>
      <c r="CF38" s="258"/>
      <c r="CG38" s="258"/>
      <c r="CH38" s="258"/>
      <c r="CI38" s="258"/>
      <c r="CJ38" s="258"/>
      <c r="CK38" s="258"/>
      <c r="CL38" s="258"/>
      <c r="CM38" s="258"/>
      <c r="CN38" s="258"/>
      <c r="CO38" s="258"/>
      <c r="CP38" s="258"/>
      <c r="CQ38" s="273"/>
      <c r="CR38" s="278">
        <v>7745994</v>
      </c>
      <c r="CS38" s="281"/>
      <c r="CT38" s="281"/>
      <c r="CU38" s="281"/>
      <c r="CV38" s="281"/>
      <c r="CW38" s="281"/>
      <c r="CX38" s="281"/>
      <c r="CY38" s="284"/>
      <c r="CZ38" s="288">
        <v>9.1999999999999993</v>
      </c>
      <c r="DA38" s="345"/>
      <c r="DB38" s="345"/>
      <c r="DC38" s="348"/>
      <c r="DD38" s="294">
        <v>6290825</v>
      </c>
      <c r="DE38" s="281"/>
      <c r="DF38" s="281"/>
      <c r="DG38" s="281"/>
      <c r="DH38" s="281"/>
      <c r="DI38" s="281"/>
      <c r="DJ38" s="281"/>
      <c r="DK38" s="284"/>
      <c r="DL38" s="294">
        <v>6132844</v>
      </c>
      <c r="DM38" s="281"/>
      <c r="DN38" s="281"/>
      <c r="DO38" s="281"/>
      <c r="DP38" s="281"/>
      <c r="DQ38" s="281"/>
      <c r="DR38" s="281"/>
      <c r="DS38" s="281"/>
      <c r="DT38" s="281"/>
      <c r="DU38" s="281"/>
      <c r="DV38" s="284"/>
      <c r="DW38" s="288">
        <v>12.5</v>
      </c>
      <c r="DX38" s="345"/>
      <c r="DY38" s="345"/>
      <c r="DZ38" s="345"/>
      <c r="EA38" s="345"/>
      <c r="EB38" s="345"/>
      <c r="EC38" s="370"/>
    </row>
    <row r="39" spans="2:133" ht="11.25" customHeight="1">
      <c r="B39" s="262" t="s">
        <v>399</v>
      </c>
      <c r="C39" s="258"/>
      <c r="D39" s="258"/>
      <c r="E39" s="258"/>
      <c r="F39" s="258"/>
      <c r="G39" s="258"/>
      <c r="H39" s="258"/>
      <c r="I39" s="258"/>
      <c r="J39" s="258"/>
      <c r="K39" s="258"/>
      <c r="L39" s="258"/>
      <c r="M39" s="258"/>
      <c r="N39" s="258"/>
      <c r="O39" s="258"/>
      <c r="P39" s="258"/>
      <c r="Q39" s="273"/>
      <c r="R39" s="278">
        <v>1189055</v>
      </c>
      <c r="S39" s="281"/>
      <c r="T39" s="281"/>
      <c r="U39" s="281"/>
      <c r="V39" s="281"/>
      <c r="W39" s="281"/>
      <c r="X39" s="281"/>
      <c r="Y39" s="284"/>
      <c r="Z39" s="287">
        <v>1.3</v>
      </c>
      <c r="AA39" s="287"/>
      <c r="AB39" s="287"/>
      <c r="AC39" s="287"/>
      <c r="AD39" s="293">
        <v>128374</v>
      </c>
      <c r="AE39" s="293"/>
      <c r="AF39" s="293"/>
      <c r="AG39" s="293"/>
      <c r="AH39" s="293"/>
      <c r="AI39" s="293"/>
      <c r="AJ39" s="293"/>
      <c r="AK39" s="293"/>
      <c r="AL39" s="288">
        <v>0.3</v>
      </c>
      <c r="AM39" s="290"/>
      <c r="AN39" s="290"/>
      <c r="AO39" s="302"/>
      <c r="AQ39" s="311" t="s">
        <v>31</v>
      </c>
      <c r="AR39" s="314"/>
      <c r="AS39" s="314"/>
      <c r="AT39" s="314"/>
      <c r="AU39" s="314"/>
      <c r="AV39" s="314"/>
      <c r="AW39" s="314"/>
      <c r="AX39" s="314"/>
      <c r="AY39" s="320"/>
      <c r="AZ39" s="278">
        <v>97817</v>
      </c>
      <c r="BA39" s="281"/>
      <c r="BB39" s="281"/>
      <c r="BC39" s="281"/>
      <c r="BD39" s="323"/>
      <c r="BE39" s="323"/>
      <c r="BF39" s="326"/>
      <c r="BG39" s="262" t="s">
        <v>342</v>
      </c>
      <c r="BH39" s="258"/>
      <c r="BI39" s="258"/>
      <c r="BJ39" s="258"/>
      <c r="BK39" s="258"/>
      <c r="BL39" s="258"/>
      <c r="BM39" s="258"/>
      <c r="BN39" s="258"/>
      <c r="BO39" s="258"/>
      <c r="BP39" s="258"/>
      <c r="BQ39" s="258"/>
      <c r="BR39" s="258"/>
      <c r="BS39" s="258"/>
      <c r="BT39" s="258"/>
      <c r="BU39" s="273"/>
      <c r="BV39" s="278">
        <v>51076</v>
      </c>
      <c r="BW39" s="281"/>
      <c r="BX39" s="281"/>
      <c r="BY39" s="281"/>
      <c r="BZ39" s="281"/>
      <c r="CA39" s="281"/>
      <c r="CB39" s="337"/>
      <c r="CD39" s="262" t="s">
        <v>426</v>
      </c>
      <c r="CE39" s="258"/>
      <c r="CF39" s="258"/>
      <c r="CG39" s="258"/>
      <c r="CH39" s="258"/>
      <c r="CI39" s="258"/>
      <c r="CJ39" s="258"/>
      <c r="CK39" s="258"/>
      <c r="CL39" s="258"/>
      <c r="CM39" s="258"/>
      <c r="CN39" s="258"/>
      <c r="CO39" s="258"/>
      <c r="CP39" s="258"/>
      <c r="CQ39" s="273"/>
      <c r="CR39" s="278">
        <v>3252138</v>
      </c>
      <c r="CS39" s="323"/>
      <c r="CT39" s="323"/>
      <c r="CU39" s="323"/>
      <c r="CV39" s="323"/>
      <c r="CW39" s="323"/>
      <c r="CX39" s="323"/>
      <c r="CY39" s="342"/>
      <c r="CZ39" s="288">
        <v>3.9</v>
      </c>
      <c r="DA39" s="345"/>
      <c r="DB39" s="345"/>
      <c r="DC39" s="348"/>
      <c r="DD39" s="294">
        <v>3202556</v>
      </c>
      <c r="DE39" s="323"/>
      <c r="DF39" s="323"/>
      <c r="DG39" s="323"/>
      <c r="DH39" s="323"/>
      <c r="DI39" s="323"/>
      <c r="DJ39" s="323"/>
      <c r="DK39" s="342"/>
      <c r="DL39" s="294" t="s">
        <v>205</v>
      </c>
      <c r="DM39" s="323"/>
      <c r="DN39" s="323"/>
      <c r="DO39" s="323"/>
      <c r="DP39" s="323"/>
      <c r="DQ39" s="323"/>
      <c r="DR39" s="323"/>
      <c r="DS39" s="323"/>
      <c r="DT39" s="323"/>
      <c r="DU39" s="323"/>
      <c r="DV39" s="342"/>
      <c r="DW39" s="288" t="s">
        <v>205</v>
      </c>
      <c r="DX39" s="345"/>
      <c r="DY39" s="345"/>
      <c r="DZ39" s="345"/>
      <c r="EA39" s="345"/>
      <c r="EB39" s="345"/>
      <c r="EC39" s="370"/>
    </row>
    <row r="40" spans="2:133" ht="11.25" customHeight="1">
      <c r="B40" s="262" t="s">
        <v>143</v>
      </c>
      <c r="C40" s="258"/>
      <c r="D40" s="258"/>
      <c r="E40" s="258"/>
      <c r="F40" s="258"/>
      <c r="G40" s="258"/>
      <c r="H40" s="258"/>
      <c r="I40" s="258"/>
      <c r="J40" s="258"/>
      <c r="K40" s="258"/>
      <c r="L40" s="258"/>
      <c r="M40" s="258"/>
      <c r="N40" s="258"/>
      <c r="O40" s="258"/>
      <c r="P40" s="258"/>
      <c r="Q40" s="273"/>
      <c r="R40" s="278">
        <v>6741011</v>
      </c>
      <c r="S40" s="281"/>
      <c r="T40" s="281"/>
      <c r="U40" s="281"/>
      <c r="V40" s="281"/>
      <c r="W40" s="281"/>
      <c r="X40" s="281"/>
      <c r="Y40" s="284"/>
      <c r="Z40" s="287">
        <v>7.5</v>
      </c>
      <c r="AA40" s="287"/>
      <c r="AB40" s="287"/>
      <c r="AC40" s="287"/>
      <c r="AD40" s="293" t="s">
        <v>205</v>
      </c>
      <c r="AE40" s="293"/>
      <c r="AF40" s="293"/>
      <c r="AG40" s="293"/>
      <c r="AH40" s="293"/>
      <c r="AI40" s="293"/>
      <c r="AJ40" s="293"/>
      <c r="AK40" s="293"/>
      <c r="AL40" s="288" t="s">
        <v>205</v>
      </c>
      <c r="AM40" s="290"/>
      <c r="AN40" s="290"/>
      <c r="AO40" s="302"/>
      <c r="AQ40" s="311" t="s">
        <v>236</v>
      </c>
      <c r="AR40" s="314"/>
      <c r="AS40" s="314"/>
      <c r="AT40" s="314"/>
      <c r="AU40" s="314"/>
      <c r="AV40" s="314"/>
      <c r="AW40" s="314"/>
      <c r="AX40" s="314"/>
      <c r="AY40" s="320"/>
      <c r="AZ40" s="278">
        <v>37931</v>
      </c>
      <c r="BA40" s="281"/>
      <c r="BB40" s="281"/>
      <c r="BC40" s="281"/>
      <c r="BD40" s="323"/>
      <c r="BE40" s="323"/>
      <c r="BF40" s="326"/>
      <c r="BG40" s="306" t="s">
        <v>427</v>
      </c>
      <c r="BH40" s="309"/>
      <c r="BI40" s="309"/>
      <c r="BJ40" s="309"/>
      <c r="BK40" s="309"/>
      <c r="BL40" s="309"/>
      <c r="BM40" s="258" t="s">
        <v>428</v>
      </c>
      <c r="BN40" s="258"/>
      <c r="BO40" s="258"/>
      <c r="BP40" s="258"/>
      <c r="BQ40" s="258"/>
      <c r="BR40" s="258"/>
      <c r="BS40" s="258"/>
      <c r="BT40" s="258"/>
      <c r="BU40" s="273"/>
      <c r="BV40" s="278">
        <v>90</v>
      </c>
      <c r="BW40" s="281"/>
      <c r="BX40" s="281"/>
      <c r="BY40" s="281"/>
      <c r="BZ40" s="281"/>
      <c r="CA40" s="281"/>
      <c r="CB40" s="337"/>
      <c r="CD40" s="262" t="s">
        <v>375</v>
      </c>
      <c r="CE40" s="258"/>
      <c r="CF40" s="258"/>
      <c r="CG40" s="258"/>
      <c r="CH40" s="258"/>
      <c r="CI40" s="258"/>
      <c r="CJ40" s="258"/>
      <c r="CK40" s="258"/>
      <c r="CL40" s="258"/>
      <c r="CM40" s="258"/>
      <c r="CN40" s="258"/>
      <c r="CO40" s="258"/>
      <c r="CP40" s="258"/>
      <c r="CQ40" s="273"/>
      <c r="CR40" s="278">
        <v>589870</v>
      </c>
      <c r="CS40" s="281"/>
      <c r="CT40" s="281"/>
      <c r="CU40" s="281"/>
      <c r="CV40" s="281"/>
      <c r="CW40" s="281"/>
      <c r="CX40" s="281"/>
      <c r="CY40" s="284"/>
      <c r="CZ40" s="288">
        <v>0.7</v>
      </c>
      <c r="DA40" s="345"/>
      <c r="DB40" s="345"/>
      <c r="DC40" s="348"/>
      <c r="DD40" s="294">
        <v>327690</v>
      </c>
      <c r="DE40" s="281"/>
      <c r="DF40" s="281"/>
      <c r="DG40" s="281"/>
      <c r="DH40" s="281"/>
      <c r="DI40" s="281"/>
      <c r="DJ40" s="281"/>
      <c r="DK40" s="284"/>
      <c r="DL40" s="294">
        <v>327690</v>
      </c>
      <c r="DM40" s="281"/>
      <c r="DN40" s="281"/>
      <c r="DO40" s="281"/>
      <c r="DP40" s="281"/>
      <c r="DQ40" s="281"/>
      <c r="DR40" s="281"/>
      <c r="DS40" s="281"/>
      <c r="DT40" s="281"/>
      <c r="DU40" s="281"/>
      <c r="DV40" s="284"/>
      <c r="DW40" s="288">
        <v>0.7</v>
      </c>
      <c r="DX40" s="345"/>
      <c r="DY40" s="345"/>
      <c r="DZ40" s="345"/>
      <c r="EA40" s="345"/>
      <c r="EB40" s="345"/>
      <c r="EC40" s="370"/>
    </row>
    <row r="41" spans="2:133" ht="11.25" customHeight="1">
      <c r="B41" s="262" t="s">
        <v>429</v>
      </c>
      <c r="C41" s="258"/>
      <c r="D41" s="258"/>
      <c r="E41" s="258"/>
      <c r="F41" s="258"/>
      <c r="G41" s="258"/>
      <c r="H41" s="258"/>
      <c r="I41" s="258"/>
      <c r="J41" s="258"/>
      <c r="K41" s="258"/>
      <c r="L41" s="258"/>
      <c r="M41" s="258"/>
      <c r="N41" s="258"/>
      <c r="O41" s="258"/>
      <c r="P41" s="258"/>
      <c r="Q41" s="273"/>
      <c r="R41" s="278" t="s">
        <v>205</v>
      </c>
      <c r="S41" s="281"/>
      <c r="T41" s="281"/>
      <c r="U41" s="281"/>
      <c r="V41" s="281"/>
      <c r="W41" s="281"/>
      <c r="X41" s="281"/>
      <c r="Y41" s="284"/>
      <c r="Z41" s="287" t="s">
        <v>205</v>
      </c>
      <c r="AA41" s="287"/>
      <c r="AB41" s="287"/>
      <c r="AC41" s="287"/>
      <c r="AD41" s="293" t="s">
        <v>205</v>
      </c>
      <c r="AE41" s="293"/>
      <c r="AF41" s="293"/>
      <c r="AG41" s="293"/>
      <c r="AH41" s="293"/>
      <c r="AI41" s="293"/>
      <c r="AJ41" s="293"/>
      <c r="AK41" s="293"/>
      <c r="AL41" s="288" t="s">
        <v>205</v>
      </c>
      <c r="AM41" s="290"/>
      <c r="AN41" s="290"/>
      <c r="AO41" s="302"/>
      <c r="AQ41" s="311" t="s">
        <v>430</v>
      </c>
      <c r="AR41" s="314"/>
      <c r="AS41" s="314"/>
      <c r="AT41" s="314"/>
      <c r="AU41" s="314"/>
      <c r="AV41" s="314"/>
      <c r="AW41" s="314"/>
      <c r="AX41" s="314"/>
      <c r="AY41" s="320"/>
      <c r="AZ41" s="278">
        <v>1611240</v>
      </c>
      <c r="BA41" s="281"/>
      <c r="BB41" s="281"/>
      <c r="BC41" s="281"/>
      <c r="BD41" s="323"/>
      <c r="BE41" s="323"/>
      <c r="BF41" s="326"/>
      <c r="BG41" s="306"/>
      <c r="BH41" s="309"/>
      <c r="BI41" s="309"/>
      <c r="BJ41" s="309"/>
      <c r="BK41" s="309"/>
      <c r="BL41" s="309"/>
      <c r="BM41" s="258" t="s">
        <v>347</v>
      </c>
      <c r="BN41" s="258"/>
      <c r="BO41" s="258"/>
      <c r="BP41" s="258"/>
      <c r="BQ41" s="258"/>
      <c r="BR41" s="258"/>
      <c r="BS41" s="258"/>
      <c r="BT41" s="258"/>
      <c r="BU41" s="273"/>
      <c r="BV41" s="278" t="s">
        <v>205</v>
      </c>
      <c r="BW41" s="281"/>
      <c r="BX41" s="281"/>
      <c r="BY41" s="281"/>
      <c r="BZ41" s="281"/>
      <c r="CA41" s="281"/>
      <c r="CB41" s="337"/>
      <c r="CD41" s="262" t="s">
        <v>292</v>
      </c>
      <c r="CE41" s="258"/>
      <c r="CF41" s="258"/>
      <c r="CG41" s="258"/>
      <c r="CH41" s="258"/>
      <c r="CI41" s="258"/>
      <c r="CJ41" s="258"/>
      <c r="CK41" s="258"/>
      <c r="CL41" s="258"/>
      <c r="CM41" s="258"/>
      <c r="CN41" s="258"/>
      <c r="CO41" s="258"/>
      <c r="CP41" s="258"/>
      <c r="CQ41" s="273"/>
      <c r="CR41" s="278" t="s">
        <v>205</v>
      </c>
      <c r="CS41" s="323"/>
      <c r="CT41" s="323"/>
      <c r="CU41" s="323"/>
      <c r="CV41" s="323"/>
      <c r="CW41" s="323"/>
      <c r="CX41" s="323"/>
      <c r="CY41" s="342"/>
      <c r="CZ41" s="288" t="s">
        <v>205</v>
      </c>
      <c r="DA41" s="345"/>
      <c r="DB41" s="345"/>
      <c r="DC41" s="348"/>
      <c r="DD41" s="294" t="s">
        <v>205</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431</v>
      </c>
      <c r="C42" s="258"/>
      <c r="D42" s="258"/>
      <c r="E42" s="258"/>
      <c r="F42" s="258"/>
      <c r="G42" s="258"/>
      <c r="H42" s="258"/>
      <c r="I42" s="258"/>
      <c r="J42" s="258"/>
      <c r="K42" s="258"/>
      <c r="L42" s="258"/>
      <c r="M42" s="258"/>
      <c r="N42" s="258"/>
      <c r="O42" s="258"/>
      <c r="P42" s="258"/>
      <c r="Q42" s="273"/>
      <c r="R42" s="278" t="s">
        <v>205</v>
      </c>
      <c r="S42" s="281"/>
      <c r="T42" s="281"/>
      <c r="U42" s="281"/>
      <c r="V42" s="281"/>
      <c r="W42" s="281"/>
      <c r="X42" s="281"/>
      <c r="Y42" s="284"/>
      <c r="Z42" s="287" t="s">
        <v>205</v>
      </c>
      <c r="AA42" s="287"/>
      <c r="AB42" s="287"/>
      <c r="AC42" s="287"/>
      <c r="AD42" s="293" t="s">
        <v>205</v>
      </c>
      <c r="AE42" s="293"/>
      <c r="AF42" s="293"/>
      <c r="AG42" s="293"/>
      <c r="AH42" s="293"/>
      <c r="AI42" s="293"/>
      <c r="AJ42" s="293"/>
      <c r="AK42" s="293"/>
      <c r="AL42" s="288" t="s">
        <v>205</v>
      </c>
      <c r="AM42" s="290"/>
      <c r="AN42" s="290"/>
      <c r="AO42" s="302"/>
      <c r="AQ42" s="312" t="s">
        <v>432</v>
      </c>
      <c r="AR42" s="315"/>
      <c r="AS42" s="315"/>
      <c r="AT42" s="315"/>
      <c r="AU42" s="315"/>
      <c r="AV42" s="315"/>
      <c r="AW42" s="315"/>
      <c r="AX42" s="315"/>
      <c r="AY42" s="321"/>
      <c r="AZ42" s="279">
        <v>6036937</v>
      </c>
      <c r="BA42" s="282"/>
      <c r="BB42" s="282"/>
      <c r="BC42" s="282"/>
      <c r="BD42" s="322"/>
      <c r="BE42" s="322"/>
      <c r="BF42" s="327"/>
      <c r="BG42" s="177"/>
      <c r="BH42" s="179"/>
      <c r="BI42" s="179"/>
      <c r="BJ42" s="179"/>
      <c r="BK42" s="179"/>
      <c r="BL42" s="179"/>
      <c r="BM42" s="271" t="s">
        <v>207</v>
      </c>
      <c r="BN42" s="271"/>
      <c r="BO42" s="271"/>
      <c r="BP42" s="271"/>
      <c r="BQ42" s="271"/>
      <c r="BR42" s="271"/>
      <c r="BS42" s="271"/>
      <c r="BT42" s="271"/>
      <c r="BU42" s="275"/>
      <c r="BV42" s="279">
        <v>318</v>
      </c>
      <c r="BW42" s="282"/>
      <c r="BX42" s="282"/>
      <c r="BY42" s="282"/>
      <c r="BZ42" s="282"/>
      <c r="CA42" s="282"/>
      <c r="CB42" s="338"/>
      <c r="CD42" s="262" t="s">
        <v>285</v>
      </c>
      <c r="CE42" s="258"/>
      <c r="CF42" s="258"/>
      <c r="CG42" s="258"/>
      <c r="CH42" s="258"/>
      <c r="CI42" s="258"/>
      <c r="CJ42" s="258"/>
      <c r="CK42" s="258"/>
      <c r="CL42" s="258"/>
      <c r="CM42" s="258"/>
      <c r="CN42" s="258"/>
      <c r="CO42" s="258"/>
      <c r="CP42" s="258"/>
      <c r="CQ42" s="273"/>
      <c r="CR42" s="278">
        <v>4884648</v>
      </c>
      <c r="CS42" s="323"/>
      <c r="CT42" s="323"/>
      <c r="CU42" s="323"/>
      <c r="CV42" s="323"/>
      <c r="CW42" s="323"/>
      <c r="CX42" s="323"/>
      <c r="CY42" s="342"/>
      <c r="CZ42" s="288">
        <v>5.8</v>
      </c>
      <c r="DA42" s="345"/>
      <c r="DB42" s="345"/>
      <c r="DC42" s="348"/>
      <c r="DD42" s="294">
        <v>1636752</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433</v>
      </c>
      <c r="C43" s="258"/>
      <c r="D43" s="258"/>
      <c r="E43" s="258"/>
      <c r="F43" s="258"/>
      <c r="G43" s="258"/>
      <c r="H43" s="258"/>
      <c r="I43" s="258"/>
      <c r="J43" s="258"/>
      <c r="K43" s="258"/>
      <c r="L43" s="258"/>
      <c r="M43" s="258"/>
      <c r="N43" s="258"/>
      <c r="O43" s="258"/>
      <c r="P43" s="258"/>
      <c r="Q43" s="273"/>
      <c r="R43" s="278">
        <v>4387111</v>
      </c>
      <c r="S43" s="281"/>
      <c r="T43" s="281"/>
      <c r="U43" s="281"/>
      <c r="V43" s="281"/>
      <c r="W43" s="281"/>
      <c r="X43" s="281"/>
      <c r="Y43" s="284"/>
      <c r="Z43" s="287">
        <v>4.9000000000000004</v>
      </c>
      <c r="AA43" s="287"/>
      <c r="AB43" s="287"/>
      <c r="AC43" s="287"/>
      <c r="AD43" s="293" t="s">
        <v>205</v>
      </c>
      <c r="AE43" s="293"/>
      <c r="AF43" s="293"/>
      <c r="AG43" s="293"/>
      <c r="AH43" s="293"/>
      <c r="AI43" s="293"/>
      <c r="AJ43" s="293"/>
      <c r="AK43" s="293"/>
      <c r="AL43" s="288" t="s">
        <v>205</v>
      </c>
      <c r="AM43" s="290"/>
      <c r="AN43" s="290"/>
      <c r="AO43" s="302"/>
      <c r="BV43" s="1"/>
      <c r="BW43" s="1"/>
      <c r="BX43" s="1"/>
      <c r="BY43" s="1"/>
      <c r="BZ43" s="1"/>
      <c r="CA43" s="1"/>
      <c r="CB43" s="1"/>
      <c r="CD43" s="262" t="s">
        <v>87</v>
      </c>
      <c r="CE43" s="258"/>
      <c r="CF43" s="258"/>
      <c r="CG43" s="258"/>
      <c r="CH43" s="258"/>
      <c r="CI43" s="258"/>
      <c r="CJ43" s="258"/>
      <c r="CK43" s="258"/>
      <c r="CL43" s="258"/>
      <c r="CM43" s="258"/>
      <c r="CN43" s="258"/>
      <c r="CO43" s="258"/>
      <c r="CP43" s="258"/>
      <c r="CQ43" s="273"/>
      <c r="CR43" s="278">
        <v>120479</v>
      </c>
      <c r="CS43" s="323"/>
      <c r="CT43" s="323"/>
      <c r="CU43" s="323"/>
      <c r="CV43" s="323"/>
      <c r="CW43" s="323"/>
      <c r="CX43" s="323"/>
      <c r="CY43" s="342"/>
      <c r="CZ43" s="288">
        <v>0.1</v>
      </c>
      <c r="DA43" s="345"/>
      <c r="DB43" s="345"/>
      <c r="DC43" s="348"/>
      <c r="DD43" s="294">
        <v>120479</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434</v>
      </c>
      <c r="C44" s="271"/>
      <c r="D44" s="271"/>
      <c r="E44" s="271"/>
      <c r="F44" s="271"/>
      <c r="G44" s="271"/>
      <c r="H44" s="271"/>
      <c r="I44" s="271"/>
      <c r="J44" s="271"/>
      <c r="K44" s="271"/>
      <c r="L44" s="271"/>
      <c r="M44" s="271"/>
      <c r="N44" s="271"/>
      <c r="O44" s="271"/>
      <c r="P44" s="271"/>
      <c r="Q44" s="275"/>
      <c r="R44" s="279">
        <v>89933522</v>
      </c>
      <c r="S44" s="282"/>
      <c r="T44" s="282"/>
      <c r="U44" s="282"/>
      <c r="V44" s="282"/>
      <c r="W44" s="282"/>
      <c r="X44" s="282"/>
      <c r="Y44" s="285"/>
      <c r="Z44" s="289">
        <v>100</v>
      </c>
      <c r="AA44" s="289"/>
      <c r="AB44" s="289"/>
      <c r="AC44" s="289"/>
      <c r="AD44" s="295">
        <v>44538031</v>
      </c>
      <c r="AE44" s="295"/>
      <c r="AF44" s="295"/>
      <c r="AG44" s="295"/>
      <c r="AH44" s="295"/>
      <c r="AI44" s="295"/>
      <c r="AJ44" s="295"/>
      <c r="AK44" s="295"/>
      <c r="AL44" s="298">
        <v>100</v>
      </c>
      <c r="AM44" s="300"/>
      <c r="AN44" s="300"/>
      <c r="AO44" s="303"/>
      <c r="CD44" s="133" t="s">
        <v>182</v>
      </c>
      <c r="CE44" s="41"/>
      <c r="CF44" s="262" t="s">
        <v>435</v>
      </c>
      <c r="CG44" s="258"/>
      <c r="CH44" s="258"/>
      <c r="CI44" s="258"/>
      <c r="CJ44" s="258"/>
      <c r="CK44" s="258"/>
      <c r="CL44" s="258"/>
      <c r="CM44" s="258"/>
      <c r="CN44" s="258"/>
      <c r="CO44" s="258"/>
      <c r="CP44" s="258"/>
      <c r="CQ44" s="273"/>
      <c r="CR44" s="278">
        <v>4884648</v>
      </c>
      <c r="CS44" s="281"/>
      <c r="CT44" s="281"/>
      <c r="CU44" s="281"/>
      <c r="CV44" s="281"/>
      <c r="CW44" s="281"/>
      <c r="CX44" s="281"/>
      <c r="CY44" s="284"/>
      <c r="CZ44" s="288">
        <v>5.8</v>
      </c>
      <c r="DA44" s="290"/>
      <c r="DB44" s="290"/>
      <c r="DC44" s="291"/>
      <c r="DD44" s="294">
        <v>1636752</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436</v>
      </c>
      <c r="CG45" s="258"/>
      <c r="CH45" s="258"/>
      <c r="CI45" s="258"/>
      <c r="CJ45" s="258"/>
      <c r="CK45" s="258"/>
      <c r="CL45" s="258"/>
      <c r="CM45" s="258"/>
      <c r="CN45" s="258"/>
      <c r="CO45" s="258"/>
      <c r="CP45" s="258"/>
      <c r="CQ45" s="273"/>
      <c r="CR45" s="278">
        <v>1142352</v>
      </c>
      <c r="CS45" s="323"/>
      <c r="CT45" s="323"/>
      <c r="CU45" s="323"/>
      <c r="CV45" s="323"/>
      <c r="CW45" s="323"/>
      <c r="CX45" s="323"/>
      <c r="CY45" s="342"/>
      <c r="CZ45" s="288">
        <v>1.4</v>
      </c>
      <c r="DA45" s="345"/>
      <c r="DB45" s="345"/>
      <c r="DC45" s="348"/>
      <c r="DD45" s="294">
        <v>116741</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55</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438</v>
      </c>
      <c r="CG46" s="258"/>
      <c r="CH46" s="258"/>
      <c r="CI46" s="258"/>
      <c r="CJ46" s="258"/>
      <c r="CK46" s="258"/>
      <c r="CL46" s="258"/>
      <c r="CM46" s="258"/>
      <c r="CN46" s="258"/>
      <c r="CO46" s="258"/>
      <c r="CP46" s="258"/>
      <c r="CQ46" s="273"/>
      <c r="CR46" s="278">
        <v>3138644</v>
      </c>
      <c r="CS46" s="281"/>
      <c r="CT46" s="281"/>
      <c r="CU46" s="281"/>
      <c r="CV46" s="281"/>
      <c r="CW46" s="281"/>
      <c r="CX46" s="281"/>
      <c r="CY46" s="284"/>
      <c r="CZ46" s="288">
        <v>3.7</v>
      </c>
      <c r="DA46" s="290"/>
      <c r="DB46" s="290"/>
      <c r="DC46" s="291"/>
      <c r="DD46" s="294">
        <v>1439059</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440</v>
      </c>
      <c r="CG47" s="258"/>
      <c r="CH47" s="258"/>
      <c r="CI47" s="258"/>
      <c r="CJ47" s="258"/>
      <c r="CK47" s="258"/>
      <c r="CL47" s="258"/>
      <c r="CM47" s="258"/>
      <c r="CN47" s="258"/>
      <c r="CO47" s="258"/>
      <c r="CP47" s="258"/>
      <c r="CQ47" s="273"/>
      <c r="CR47" s="278" t="s">
        <v>205</v>
      </c>
      <c r="CS47" s="323"/>
      <c r="CT47" s="323"/>
      <c r="CU47" s="323"/>
      <c r="CV47" s="323"/>
      <c r="CW47" s="323"/>
      <c r="CX47" s="323"/>
      <c r="CY47" s="342"/>
      <c r="CZ47" s="288" t="s">
        <v>205</v>
      </c>
      <c r="DA47" s="345"/>
      <c r="DB47" s="345"/>
      <c r="DC47" s="348"/>
      <c r="DD47" s="294" t="s">
        <v>205</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0.8">
      <c r="B48" s="268" t="s">
        <v>273</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442</v>
      </c>
      <c r="CG48" s="258"/>
      <c r="CH48" s="258"/>
      <c r="CI48" s="258"/>
      <c r="CJ48" s="258"/>
      <c r="CK48" s="258"/>
      <c r="CL48" s="258"/>
      <c r="CM48" s="258"/>
      <c r="CN48" s="258"/>
      <c r="CO48" s="258"/>
      <c r="CP48" s="258"/>
      <c r="CQ48" s="273"/>
      <c r="CR48" s="278" t="s">
        <v>205</v>
      </c>
      <c r="CS48" s="281"/>
      <c r="CT48" s="281"/>
      <c r="CU48" s="281"/>
      <c r="CV48" s="281"/>
      <c r="CW48" s="281"/>
      <c r="CX48" s="281"/>
      <c r="CY48" s="284"/>
      <c r="CZ48" s="288" t="s">
        <v>205</v>
      </c>
      <c r="DA48" s="290"/>
      <c r="DB48" s="290"/>
      <c r="DC48" s="291"/>
      <c r="DD48" s="294" t="s">
        <v>205</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196</v>
      </c>
      <c r="CE49" s="271"/>
      <c r="CF49" s="271"/>
      <c r="CG49" s="271"/>
      <c r="CH49" s="271"/>
      <c r="CI49" s="271"/>
      <c r="CJ49" s="271"/>
      <c r="CK49" s="271"/>
      <c r="CL49" s="271"/>
      <c r="CM49" s="271"/>
      <c r="CN49" s="271"/>
      <c r="CO49" s="271"/>
      <c r="CP49" s="271"/>
      <c r="CQ49" s="275"/>
      <c r="CR49" s="279">
        <v>84433713</v>
      </c>
      <c r="CS49" s="322"/>
      <c r="CT49" s="322"/>
      <c r="CU49" s="322"/>
      <c r="CV49" s="322"/>
      <c r="CW49" s="322"/>
      <c r="CX49" s="322"/>
      <c r="CY49" s="343"/>
      <c r="CZ49" s="298">
        <v>100</v>
      </c>
      <c r="DA49" s="346"/>
      <c r="DB49" s="346"/>
      <c r="DC49" s="349"/>
      <c r="DD49" s="352">
        <v>51819070</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2"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xlTixuE60Z68r0jpL9WSViYqTCeuK26jffCmaLY8JIp8HSSF3Oj0O6t3jnQxOvV7w2Yol0pIuNJZwtjGBEFMWQ==" saltValue="5rUDr3EEGjWdTTSKXGMla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0"/>
      <c r="DR1" s="720"/>
      <c r="DS1" s="720"/>
      <c r="DT1" s="720"/>
      <c r="DU1" s="720"/>
      <c r="DV1" s="720"/>
      <c r="DW1" s="720"/>
      <c r="DX1" s="720"/>
      <c r="DY1" s="720"/>
      <c r="DZ1" s="720"/>
      <c r="EA1" s="375"/>
    </row>
    <row r="2" spans="1:131" ht="26.25" customHeight="1">
      <c r="A2" s="377" t="s">
        <v>306</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5" t="s">
        <v>310</v>
      </c>
      <c r="DK2" s="716"/>
      <c r="DL2" s="716"/>
      <c r="DM2" s="716"/>
      <c r="DN2" s="716"/>
      <c r="DO2" s="719"/>
      <c r="DP2" s="378"/>
      <c r="DQ2" s="715" t="s">
        <v>312</v>
      </c>
      <c r="DR2" s="716"/>
      <c r="DS2" s="716"/>
      <c r="DT2" s="716"/>
      <c r="DU2" s="716"/>
      <c r="DV2" s="716"/>
      <c r="DW2" s="716"/>
      <c r="DX2" s="716"/>
      <c r="DY2" s="716"/>
      <c r="DZ2" s="719"/>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443</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444</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445</v>
      </c>
      <c r="B5" s="407"/>
      <c r="C5" s="407"/>
      <c r="D5" s="407"/>
      <c r="E5" s="407"/>
      <c r="F5" s="407"/>
      <c r="G5" s="407"/>
      <c r="H5" s="407"/>
      <c r="I5" s="407"/>
      <c r="J5" s="407"/>
      <c r="K5" s="407"/>
      <c r="L5" s="407"/>
      <c r="M5" s="407"/>
      <c r="N5" s="407"/>
      <c r="O5" s="407"/>
      <c r="P5" s="439"/>
      <c r="Q5" s="445" t="s">
        <v>185</v>
      </c>
      <c r="R5" s="457"/>
      <c r="S5" s="457"/>
      <c r="T5" s="457"/>
      <c r="U5" s="468"/>
      <c r="V5" s="445" t="s">
        <v>446</v>
      </c>
      <c r="W5" s="457"/>
      <c r="X5" s="457"/>
      <c r="Y5" s="457"/>
      <c r="Z5" s="468"/>
      <c r="AA5" s="445" t="s">
        <v>447</v>
      </c>
      <c r="AB5" s="457"/>
      <c r="AC5" s="457"/>
      <c r="AD5" s="457"/>
      <c r="AE5" s="457"/>
      <c r="AF5" s="514" t="s">
        <v>183</v>
      </c>
      <c r="AG5" s="457"/>
      <c r="AH5" s="457"/>
      <c r="AI5" s="457"/>
      <c r="AJ5" s="532"/>
      <c r="AK5" s="457" t="s">
        <v>156</v>
      </c>
      <c r="AL5" s="457"/>
      <c r="AM5" s="457"/>
      <c r="AN5" s="457"/>
      <c r="AO5" s="468"/>
      <c r="AP5" s="445" t="s">
        <v>448</v>
      </c>
      <c r="AQ5" s="457"/>
      <c r="AR5" s="457"/>
      <c r="AS5" s="457"/>
      <c r="AT5" s="468"/>
      <c r="AU5" s="445" t="s">
        <v>450</v>
      </c>
      <c r="AV5" s="457"/>
      <c r="AW5" s="457"/>
      <c r="AX5" s="457"/>
      <c r="AY5" s="532"/>
      <c r="AZ5" s="388"/>
      <c r="BA5" s="388"/>
      <c r="BB5" s="388"/>
      <c r="BC5" s="388"/>
      <c r="BD5" s="388"/>
      <c r="BE5" s="586"/>
      <c r="BF5" s="586"/>
      <c r="BG5" s="586"/>
      <c r="BH5" s="586"/>
      <c r="BI5" s="586"/>
      <c r="BJ5" s="586"/>
      <c r="BK5" s="586"/>
      <c r="BL5" s="586"/>
      <c r="BM5" s="586"/>
      <c r="BN5" s="586"/>
      <c r="BO5" s="586"/>
      <c r="BP5" s="586"/>
      <c r="BQ5" s="380" t="s">
        <v>451</v>
      </c>
      <c r="BR5" s="407"/>
      <c r="BS5" s="407"/>
      <c r="BT5" s="407"/>
      <c r="BU5" s="407"/>
      <c r="BV5" s="407"/>
      <c r="BW5" s="407"/>
      <c r="BX5" s="407"/>
      <c r="BY5" s="407"/>
      <c r="BZ5" s="407"/>
      <c r="CA5" s="407"/>
      <c r="CB5" s="407"/>
      <c r="CC5" s="407"/>
      <c r="CD5" s="407"/>
      <c r="CE5" s="407"/>
      <c r="CF5" s="407"/>
      <c r="CG5" s="439"/>
      <c r="CH5" s="445" t="s">
        <v>372</v>
      </c>
      <c r="CI5" s="457"/>
      <c r="CJ5" s="457"/>
      <c r="CK5" s="457"/>
      <c r="CL5" s="468"/>
      <c r="CM5" s="445" t="s">
        <v>325</v>
      </c>
      <c r="CN5" s="457"/>
      <c r="CO5" s="457"/>
      <c r="CP5" s="457"/>
      <c r="CQ5" s="468"/>
      <c r="CR5" s="445" t="s">
        <v>251</v>
      </c>
      <c r="CS5" s="457"/>
      <c r="CT5" s="457"/>
      <c r="CU5" s="457"/>
      <c r="CV5" s="468"/>
      <c r="CW5" s="445" t="s">
        <v>56</v>
      </c>
      <c r="CX5" s="457"/>
      <c r="CY5" s="457"/>
      <c r="CZ5" s="457"/>
      <c r="DA5" s="468"/>
      <c r="DB5" s="445" t="s">
        <v>419</v>
      </c>
      <c r="DC5" s="457"/>
      <c r="DD5" s="457"/>
      <c r="DE5" s="457"/>
      <c r="DF5" s="468"/>
      <c r="DG5" s="709" t="s">
        <v>249</v>
      </c>
      <c r="DH5" s="712"/>
      <c r="DI5" s="712"/>
      <c r="DJ5" s="712"/>
      <c r="DK5" s="717"/>
      <c r="DL5" s="709" t="s">
        <v>452</v>
      </c>
      <c r="DM5" s="712"/>
      <c r="DN5" s="712"/>
      <c r="DO5" s="712"/>
      <c r="DP5" s="717"/>
      <c r="DQ5" s="445" t="s">
        <v>454</v>
      </c>
      <c r="DR5" s="457"/>
      <c r="DS5" s="457"/>
      <c r="DT5" s="457"/>
      <c r="DU5" s="468"/>
      <c r="DV5" s="445" t="s">
        <v>450</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0"/>
      <c r="DH6" s="713"/>
      <c r="DI6" s="713"/>
      <c r="DJ6" s="713"/>
      <c r="DK6" s="718"/>
      <c r="DL6" s="710"/>
      <c r="DM6" s="713"/>
      <c r="DN6" s="713"/>
      <c r="DO6" s="713"/>
      <c r="DP6" s="718"/>
      <c r="DQ6" s="446"/>
      <c r="DR6" s="458"/>
      <c r="DS6" s="458"/>
      <c r="DT6" s="458"/>
      <c r="DU6" s="469"/>
      <c r="DV6" s="446"/>
      <c r="DW6" s="458"/>
      <c r="DX6" s="458"/>
      <c r="DY6" s="458"/>
      <c r="DZ6" s="533"/>
      <c r="EA6" s="586"/>
    </row>
    <row r="7" spans="1:131" s="374" customFormat="1" ht="26.25" customHeight="1">
      <c r="A7" s="382">
        <v>1</v>
      </c>
      <c r="B7" s="409" t="s">
        <v>455</v>
      </c>
      <c r="C7" s="429"/>
      <c r="D7" s="429"/>
      <c r="E7" s="429"/>
      <c r="F7" s="429"/>
      <c r="G7" s="429"/>
      <c r="H7" s="429"/>
      <c r="I7" s="429"/>
      <c r="J7" s="429"/>
      <c r="K7" s="429"/>
      <c r="L7" s="429"/>
      <c r="M7" s="429"/>
      <c r="N7" s="429"/>
      <c r="O7" s="429"/>
      <c r="P7" s="441"/>
      <c r="Q7" s="447">
        <v>90112</v>
      </c>
      <c r="R7" s="459"/>
      <c r="S7" s="459"/>
      <c r="T7" s="459"/>
      <c r="U7" s="459"/>
      <c r="V7" s="459">
        <v>84616</v>
      </c>
      <c r="W7" s="459"/>
      <c r="X7" s="459"/>
      <c r="Y7" s="459"/>
      <c r="Z7" s="459"/>
      <c r="AA7" s="459">
        <v>5496</v>
      </c>
      <c r="AB7" s="459"/>
      <c r="AC7" s="459"/>
      <c r="AD7" s="459"/>
      <c r="AE7" s="502"/>
      <c r="AF7" s="516">
        <v>4959</v>
      </c>
      <c r="AG7" s="529"/>
      <c r="AH7" s="529"/>
      <c r="AI7" s="529"/>
      <c r="AJ7" s="534"/>
      <c r="AK7" s="542" t="s">
        <v>205</v>
      </c>
      <c r="AL7" s="459"/>
      <c r="AM7" s="459"/>
      <c r="AN7" s="459"/>
      <c r="AO7" s="459"/>
      <c r="AP7" s="459">
        <v>68089</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6"/>
      <c r="BS7" s="409" t="s">
        <v>214</v>
      </c>
      <c r="BT7" s="429"/>
      <c r="BU7" s="429"/>
      <c r="BV7" s="429"/>
      <c r="BW7" s="429"/>
      <c r="BX7" s="429"/>
      <c r="BY7" s="429"/>
      <c r="BZ7" s="429"/>
      <c r="CA7" s="429"/>
      <c r="CB7" s="429"/>
      <c r="CC7" s="429"/>
      <c r="CD7" s="429"/>
      <c r="CE7" s="429"/>
      <c r="CF7" s="429"/>
      <c r="CG7" s="441"/>
      <c r="CH7" s="672">
        <v>0</v>
      </c>
      <c r="CI7" s="675"/>
      <c r="CJ7" s="675"/>
      <c r="CK7" s="675"/>
      <c r="CL7" s="690"/>
      <c r="CM7" s="672">
        <v>5</v>
      </c>
      <c r="CN7" s="675"/>
      <c r="CO7" s="675"/>
      <c r="CP7" s="675"/>
      <c r="CQ7" s="690"/>
      <c r="CR7" s="672">
        <v>5</v>
      </c>
      <c r="CS7" s="675"/>
      <c r="CT7" s="675"/>
      <c r="CU7" s="675"/>
      <c r="CV7" s="690"/>
      <c r="CW7" s="672">
        <v>12</v>
      </c>
      <c r="CX7" s="675"/>
      <c r="CY7" s="675"/>
      <c r="CZ7" s="675"/>
      <c r="DA7" s="690"/>
      <c r="DB7" s="672">
        <v>0</v>
      </c>
      <c r="DC7" s="675"/>
      <c r="DD7" s="675"/>
      <c r="DE7" s="675"/>
      <c r="DF7" s="690"/>
      <c r="DG7" s="672">
        <v>5927</v>
      </c>
      <c r="DH7" s="675"/>
      <c r="DI7" s="675"/>
      <c r="DJ7" s="675"/>
      <c r="DK7" s="690"/>
      <c r="DL7" s="672">
        <v>0</v>
      </c>
      <c r="DM7" s="675"/>
      <c r="DN7" s="675"/>
      <c r="DO7" s="675"/>
      <c r="DP7" s="690"/>
      <c r="DQ7" s="672">
        <v>0</v>
      </c>
      <c r="DR7" s="675"/>
      <c r="DS7" s="675"/>
      <c r="DT7" s="675"/>
      <c r="DU7" s="690"/>
      <c r="DV7" s="409"/>
      <c r="DW7" s="429"/>
      <c r="DX7" s="429"/>
      <c r="DY7" s="429"/>
      <c r="DZ7" s="726"/>
      <c r="EA7" s="586"/>
    </row>
    <row r="8" spans="1:131" s="374" customFormat="1" ht="26.25" customHeight="1">
      <c r="A8" s="383">
        <v>2</v>
      </c>
      <c r="B8" s="410" t="s">
        <v>243</v>
      </c>
      <c r="C8" s="430"/>
      <c r="D8" s="430"/>
      <c r="E8" s="430"/>
      <c r="F8" s="430"/>
      <c r="G8" s="430"/>
      <c r="H8" s="430"/>
      <c r="I8" s="430"/>
      <c r="J8" s="430"/>
      <c r="K8" s="430"/>
      <c r="L8" s="430"/>
      <c r="M8" s="430"/>
      <c r="N8" s="430"/>
      <c r="O8" s="430"/>
      <c r="P8" s="442"/>
      <c r="Q8" s="448">
        <v>157</v>
      </c>
      <c r="R8" s="460"/>
      <c r="S8" s="460"/>
      <c r="T8" s="460"/>
      <c r="U8" s="460"/>
      <c r="V8" s="460">
        <v>153</v>
      </c>
      <c r="W8" s="460"/>
      <c r="X8" s="460"/>
      <c r="Y8" s="460"/>
      <c r="Z8" s="460"/>
      <c r="AA8" s="460">
        <v>3</v>
      </c>
      <c r="AB8" s="460"/>
      <c r="AC8" s="460"/>
      <c r="AD8" s="460"/>
      <c r="AE8" s="471"/>
      <c r="AF8" s="517">
        <v>3</v>
      </c>
      <c r="AG8" s="466"/>
      <c r="AH8" s="466"/>
      <c r="AI8" s="466"/>
      <c r="AJ8" s="535"/>
      <c r="AK8" s="470">
        <v>133</v>
      </c>
      <c r="AL8" s="460"/>
      <c r="AM8" s="460"/>
      <c r="AN8" s="460"/>
      <c r="AO8" s="460"/>
      <c r="AP8" s="460">
        <v>39</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7"/>
      <c r="BS8" s="410"/>
      <c r="BT8" s="430"/>
      <c r="BU8" s="430"/>
      <c r="BV8" s="430"/>
      <c r="BW8" s="430"/>
      <c r="BX8" s="430"/>
      <c r="BY8" s="430"/>
      <c r="BZ8" s="430"/>
      <c r="CA8" s="430"/>
      <c r="CB8" s="430"/>
      <c r="CC8" s="430"/>
      <c r="CD8" s="430"/>
      <c r="CE8" s="430"/>
      <c r="CF8" s="430"/>
      <c r="CG8" s="442"/>
      <c r="CH8" s="454"/>
      <c r="CI8" s="466"/>
      <c r="CJ8" s="466"/>
      <c r="CK8" s="466"/>
      <c r="CL8" s="691"/>
      <c r="CM8" s="454"/>
      <c r="CN8" s="466"/>
      <c r="CO8" s="466"/>
      <c r="CP8" s="466"/>
      <c r="CQ8" s="691"/>
      <c r="CR8" s="454"/>
      <c r="CS8" s="466"/>
      <c r="CT8" s="466"/>
      <c r="CU8" s="466"/>
      <c r="CV8" s="691"/>
      <c r="CW8" s="454"/>
      <c r="CX8" s="466"/>
      <c r="CY8" s="466"/>
      <c r="CZ8" s="466"/>
      <c r="DA8" s="691"/>
      <c r="DB8" s="454"/>
      <c r="DC8" s="466"/>
      <c r="DD8" s="466"/>
      <c r="DE8" s="466"/>
      <c r="DF8" s="691"/>
      <c r="DG8" s="454"/>
      <c r="DH8" s="466"/>
      <c r="DI8" s="466"/>
      <c r="DJ8" s="466"/>
      <c r="DK8" s="691"/>
      <c r="DL8" s="454"/>
      <c r="DM8" s="466"/>
      <c r="DN8" s="466"/>
      <c r="DO8" s="466"/>
      <c r="DP8" s="691"/>
      <c r="DQ8" s="454"/>
      <c r="DR8" s="466"/>
      <c r="DS8" s="466"/>
      <c r="DT8" s="466"/>
      <c r="DU8" s="691"/>
      <c r="DV8" s="410"/>
      <c r="DW8" s="430"/>
      <c r="DX8" s="430"/>
      <c r="DY8" s="430"/>
      <c r="DZ8" s="727"/>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7"/>
      <c r="BS9" s="410"/>
      <c r="BT9" s="430"/>
      <c r="BU9" s="430"/>
      <c r="BV9" s="430"/>
      <c r="BW9" s="430"/>
      <c r="BX9" s="430"/>
      <c r="BY9" s="430"/>
      <c r="BZ9" s="430"/>
      <c r="CA9" s="430"/>
      <c r="CB9" s="430"/>
      <c r="CC9" s="430"/>
      <c r="CD9" s="430"/>
      <c r="CE9" s="430"/>
      <c r="CF9" s="430"/>
      <c r="CG9" s="442"/>
      <c r="CH9" s="454"/>
      <c r="CI9" s="466"/>
      <c r="CJ9" s="466"/>
      <c r="CK9" s="466"/>
      <c r="CL9" s="691"/>
      <c r="CM9" s="454"/>
      <c r="CN9" s="466"/>
      <c r="CO9" s="466"/>
      <c r="CP9" s="466"/>
      <c r="CQ9" s="691"/>
      <c r="CR9" s="454"/>
      <c r="CS9" s="466"/>
      <c r="CT9" s="466"/>
      <c r="CU9" s="466"/>
      <c r="CV9" s="691"/>
      <c r="CW9" s="454"/>
      <c r="CX9" s="466"/>
      <c r="CY9" s="466"/>
      <c r="CZ9" s="466"/>
      <c r="DA9" s="691"/>
      <c r="DB9" s="454"/>
      <c r="DC9" s="466"/>
      <c r="DD9" s="466"/>
      <c r="DE9" s="466"/>
      <c r="DF9" s="691"/>
      <c r="DG9" s="454"/>
      <c r="DH9" s="466"/>
      <c r="DI9" s="466"/>
      <c r="DJ9" s="466"/>
      <c r="DK9" s="691"/>
      <c r="DL9" s="454"/>
      <c r="DM9" s="466"/>
      <c r="DN9" s="466"/>
      <c r="DO9" s="466"/>
      <c r="DP9" s="691"/>
      <c r="DQ9" s="454"/>
      <c r="DR9" s="466"/>
      <c r="DS9" s="466"/>
      <c r="DT9" s="466"/>
      <c r="DU9" s="691"/>
      <c r="DV9" s="410"/>
      <c r="DW9" s="430"/>
      <c r="DX9" s="430"/>
      <c r="DY9" s="430"/>
      <c r="DZ9" s="727"/>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7"/>
      <c r="BS10" s="410"/>
      <c r="BT10" s="430"/>
      <c r="BU10" s="430"/>
      <c r="BV10" s="430"/>
      <c r="BW10" s="430"/>
      <c r="BX10" s="430"/>
      <c r="BY10" s="430"/>
      <c r="BZ10" s="430"/>
      <c r="CA10" s="430"/>
      <c r="CB10" s="430"/>
      <c r="CC10" s="430"/>
      <c r="CD10" s="430"/>
      <c r="CE10" s="430"/>
      <c r="CF10" s="430"/>
      <c r="CG10" s="442"/>
      <c r="CH10" s="454"/>
      <c r="CI10" s="466"/>
      <c r="CJ10" s="466"/>
      <c r="CK10" s="466"/>
      <c r="CL10" s="691"/>
      <c r="CM10" s="454"/>
      <c r="CN10" s="466"/>
      <c r="CO10" s="466"/>
      <c r="CP10" s="466"/>
      <c r="CQ10" s="691"/>
      <c r="CR10" s="454"/>
      <c r="CS10" s="466"/>
      <c r="CT10" s="466"/>
      <c r="CU10" s="466"/>
      <c r="CV10" s="691"/>
      <c r="CW10" s="454"/>
      <c r="CX10" s="466"/>
      <c r="CY10" s="466"/>
      <c r="CZ10" s="466"/>
      <c r="DA10" s="691"/>
      <c r="DB10" s="454"/>
      <c r="DC10" s="466"/>
      <c r="DD10" s="466"/>
      <c r="DE10" s="466"/>
      <c r="DF10" s="691"/>
      <c r="DG10" s="454"/>
      <c r="DH10" s="466"/>
      <c r="DI10" s="466"/>
      <c r="DJ10" s="466"/>
      <c r="DK10" s="691"/>
      <c r="DL10" s="454"/>
      <c r="DM10" s="466"/>
      <c r="DN10" s="466"/>
      <c r="DO10" s="466"/>
      <c r="DP10" s="691"/>
      <c r="DQ10" s="454"/>
      <c r="DR10" s="466"/>
      <c r="DS10" s="466"/>
      <c r="DT10" s="466"/>
      <c r="DU10" s="691"/>
      <c r="DV10" s="410"/>
      <c r="DW10" s="430"/>
      <c r="DX10" s="430"/>
      <c r="DY10" s="430"/>
      <c r="DZ10" s="727"/>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7"/>
      <c r="BS11" s="410"/>
      <c r="BT11" s="430"/>
      <c r="BU11" s="430"/>
      <c r="BV11" s="430"/>
      <c r="BW11" s="430"/>
      <c r="BX11" s="430"/>
      <c r="BY11" s="430"/>
      <c r="BZ11" s="430"/>
      <c r="CA11" s="430"/>
      <c r="CB11" s="430"/>
      <c r="CC11" s="430"/>
      <c r="CD11" s="430"/>
      <c r="CE11" s="430"/>
      <c r="CF11" s="430"/>
      <c r="CG11" s="442"/>
      <c r="CH11" s="454"/>
      <c r="CI11" s="466"/>
      <c r="CJ11" s="466"/>
      <c r="CK11" s="466"/>
      <c r="CL11" s="691"/>
      <c r="CM11" s="454"/>
      <c r="CN11" s="466"/>
      <c r="CO11" s="466"/>
      <c r="CP11" s="466"/>
      <c r="CQ11" s="691"/>
      <c r="CR11" s="454"/>
      <c r="CS11" s="466"/>
      <c r="CT11" s="466"/>
      <c r="CU11" s="466"/>
      <c r="CV11" s="691"/>
      <c r="CW11" s="454"/>
      <c r="CX11" s="466"/>
      <c r="CY11" s="466"/>
      <c r="CZ11" s="466"/>
      <c r="DA11" s="691"/>
      <c r="DB11" s="454"/>
      <c r="DC11" s="466"/>
      <c r="DD11" s="466"/>
      <c r="DE11" s="466"/>
      <c r="DF11" s="691"/>
      <c r="DG11" s="454"/>
      <c r="DH11" s="466"/>
      <c r="DI11" s="466"/>
      <c r="DJ11" s="466"/>
      <c r="DK11" s="691"/>
      <c r="DL11" s="454"/>
      <c r="DM11" s="466"/>
      <c r="DN11" s="466"/>
      <c r="DO11" s="466"/>
      <c r="DP11" s="691"/>
      <c r="DQ11" s="454"/>
      <c r="DR11" s="466"/>
      <c r="DS11" s="466"/>
      <c r="DT11" s="466"/>
      <c r="DU11" s="691"/>
      <c r="DV11" s="410"/>
      <c r="DW11" s="430"/>
      <c r="DX11" s="430"/>
      <c r="DY11" s="430"/>
      <c r="DZ11" s="727"/>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7"/>
      <c r="BS12" s="410"/>
      <c r="BT12" s="430"/>
      <c r="BU12" s="430"/>
      <c r="BV12" s="430"/>
      <c r="BW12" s="430"/>
      <c r="BX12" s="430"/>
      <c r="BY12" s="430"/>
      <c r="BZ12" s="430"/>
      <c r="CA12" s="430"/>
      <c r="CB12" s="430"/>
      <c r="CC12" s="430"/>
      <c r="CD12" s="430"/>
      <c r="CE12" s="430"/>
      <c r="CF12" s="430"/>
      <c r="CG12" s="442"/>
      <c r="CH12" s="454"/>
      <c r="CI12" s="466"/>
      <c r="CJ12" s="466"/>
      <c r="CK12" s="466"/>
      <c r="CL12" s="691"/>
      <c r="CM12" s="454"/>
      <c r="CN12" s="466"/>
      <c r="CO12" s="466"/>
      <c r="CP12" s="466"/>
      <c r="CQ12" s="691"/>
      <c r="CR12" s="454"/>
      <c r="CS12" s="466"/>
      <c r="CT12" s="466"/>
      <c r="CU12" s="466"/>
      <c r="CV12" s="691"/>
      <c r="CW12" s="454"/>
      <c r="CX12" s="466"/>
      <c r="CY12" s="466"/>
      <c r="CZ12" s="466"/>
      <c r="DA12" s="691"/>
      <c r="DB12" s="454"/>
      <c r="DC12" s="466"/>
      <c r="DD12" s="466"/>
      <c r="DE12" s="466"/>
      <c r="DF12" s="691"/>
      <c r="DG12" s="454"/>
      <c r="DH12" s="466"/>
      <c r="DI12" s="466"/>
      <c r="DJ12" s="466"/>
      <c r="DK12" s="691"/>
      <c r="DL12" s="454"/>
      <c r="DM12" s="466"/>
      <c r="DN12" s="466"/>
      <c r="DO12" s="466"/>
      <c r="DP12" s="691"/>
      <c r="DQ12" s="454"/>
      <c r="DR12" s="466"/>
      <c r="DS12" s="466"/>
      <c r="DT12" s="466"/>
      <c r="DU12" s="691"/>
      <c r="DV12" s="410"/>
      <c r="DW12" s="430"/>
      <c r="DX12" s="430"/>
      <c r="DY12" s="430"/>
      <c r="DZ12" s="727"/>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7"/>
      <c r="BS13" s="410"/>
      <c r="BT13" s="430"/>
      <c r="BU13" s="430"/>
      <c r="BV13" s="430"/>
      <c r="BW13" s="430"/>
      <c r="BX13" s="430"/>
      <c r="BY13" s="430"/>
      <c r="BZ13" s="430"/>
      <c r="CA13" s="430"/>
      <c r="CB13" s="430"/>
      <c r="CC13" s="430"/>
      <c r="CD13" s="430"/>
      <c r="CE13" s="430"/>
      <c r="CF13" s="430"/>
      <c r="CG13" s="442"/>
      <c r="CH13" s="454"/>
      <c r="CI13" s="466"/>
      <c r="CJ13" s="466"/>
      <c r="CK13" s="466"/>
      <c r="CL13" s="691"/>
      <c r="CM13" s="454"/>
      <c r="CN13" s="466"/>
      <c r="CO13" s="466"/>
      <c r="CP13" s="466"/>
      <c r="CQ13" s="691"/>
      <c r="CR13" s="454"/>
      <c r="CS13" s="466"/>
      <c r="CT13" s="466"/>
      <c r="CU13" s="466"/>
      <c r="CV13" s="691"/>
      <c r="CW13" s="454"/>
      <c r="CX13" s="466"/>
      <c r="CY13" s="466"/>
      <c r="CZ13" s="466"/>
      <c r="DA13" s="691"/>
      <c r="DB13" s="454"/>
      <c r="DC13" s="466"/>
      <c r="DD13" s="466"/>
      <c r="DE13" s="466"/>
      <c r="DF13" s="691"/>
      <c r="DG13" s="454"/>
      <c r="DH13" s="466"/>
      <c r="DI13" s="466"/>
      <c r="DJ13" s="466"/>
      <c r="DK13" s="691"/>
      <c r="DL13" s="454"/>
      <c r="DM13" s="466"/>
      <c r="DN13" s="466"/>
      <c r="DO13" s="466"/>
      <c r="DP13" s="691"/>
      <c r="DQ13" s="454"/>
      <c r="DR13" s="466"/>
      <c r="DS13" s="466"/>
      <c r="DT13" s="466"/>
      <c r="DU13" s="691"/>
      <c r="DV13" s="410"/>
      <c r="DW13" s="430"/>
      <c r="DX13" s="430"/>
      <c r="DY13" s="430"/>
      <c r="DZ13" s="727"/>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7"/>
      <c r="BS14" s="410"/>
      <c r="BT14" s="430"/>
      <c r="BU14" s="430"/>
      <c r="BV14" s="430"/>
      <c r="BW14" s="430"/>
      <c r="BX14" s="430"/>
      <c r="BY14" s="430"/>
      <c r="BZ14" s="430"/>
      <c r="CA14" s="430"/>
      <c r="CB14" s="430"/>
      <c r="CC14" s="430"/>
      <c r="CD14" s="430"/>
      <c r="CE14" s="430"/>
      <c r="CF14" s="430"/>
      <c r="CG14" s="442"/>
      <c r="CH14" s="454"/>
      <c r="CI14" s="466"/>
      <c r="CJ14" s="466"/>
      <c r="CK14" s="466"/>
      <c r="CL14" s="691"/>
      <c r="CM14" s="454"/>
      <c r="CN14" s="466"/>
      <c r="CO14" s="466"/>
      <c r="CP14" s="466"/>
      <c r="CQ14" s="691"/>
      <c r="CR14" s="454"/>
      <c r="CS14" s="466"/>
      <c r="CT14" s="466"/>
      <c r="CU14" s="466"/>
      <c r="CV14" s="691"/>
      <c r="CW14" s="454"/>
      <c r="CX14" s="466"/>
      <c r="CY14" s="466"/>
      <c r="CZ14" s="466"/>
      <c r="DA14" s="691"/>
      <c r="DB14" s="454"/>
      <c r="DC14" s="466"/>
      <c r="DD14" s="466"/>
      <c r="DE14" s="466"/>
      <c r="DF14" s="691"/>
      <c r="DG14" s="454"/>
      <c r="DH14" s="466"/>
      <c r="DI14" s="466"/>
      <c r="DJ14" s="466"/>
      <c r="DK14" s="691"/>
      <c r="DL14" s="454"/>
      <c r="DM14" s="466"/>
      <c r="DN14" s="466"/>
      <c r="DO14" s="466"/>
      <c r="DP14" s="691"/>
      <c r="DQ14" s="454"/>
      <c r="DR14" s="466"/>
      <c r="DS14" s="466"/>
      <c r="DT14" s="466"/>
      <c r="DU14" s="691"/>
      <c r="DV14" s="410"/>
      <c r="DW14" s="430"/>
      <c r="DX14" s="430"/>
      <c r="DY14" s="430"/>
      <c r="DZ14" s="727"/>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7"/>
      <c r="BS15" s="410"/>
      <c r="BT15" s="430"/>
      <c r="BU15" s="430"/>
      <c r="BV15" s="430"/>
      <c r="BW15" s="430"/>
      <c r="BX15" s="430"/>
      <c r="BY15" s="430"/>
      <c r="BZ15" s="430"/>
      <c r="CA15" s="430"/>
      <c r="CB15" s="430"/>
      <c r="CC15" s="430"/>
      <c r="CD15" s="430"/>
      <c r="CE15" s="430"/>
      <c r="CF15" s="430"/>
      <c r="CG15" s="442"/>
      <c r="CH15" s="454"/>
      <c r="CI15" s="466"/>
      <c r="CJ15" s="466"/>
      <c r="CK15" s="466"/>
      <c r="CL15" s="691"/>
      <c r="CM15" s="454"/>
      <c r="CN15" s="466"/>
      <c r="CO15" s="466"/>
      <c r="CP15" s="466"/>
      <c r="CQ15" s="691"/>
      <c r="CR15" s="454"/>
      <c r="CS15" s="466"/>
      <c r="CT15" s="466"/>
      <c r="CU15" s="466"/>
      <c r="CV15" s="691"/>
      <c r="CW15" s="454"/>
      <c r="CX15" s="466"/>
      <c r="CY15" s="466"/>
      <c r="CZ15" s="466"/>
      <c r="DA15" s="691"/>
      <c r="DB15" s="454"/>
      <c r="DC15" s="466"/>
      <c r="DD15" s="466"/>
      <c r="DE15" s="466"/>
      <c r="DF15" s="691"/>
      <c r="DG15" s="454"/>
      <c r="DH15" s="466"/>
      <c r="DI15" s="466"/>
      <c r="DJ15" s="466"/>
      <c r="DK15" s="691"/>
      <c r="DL15" s="454"/>
      <c r="DM15" s="466"/>
      <c r="DN15" s="466"/>
      <c r="DO15" s="466"/>
      <c r="DP15" s="691"/>
      <c r="DQ15" s="454"/>
      <c r="DR15" s="466"/>
      <c r="DS15" s="466"/>
      <c r="DT15" s="466"/>
      <c r="DU15" s="691"/>
      <c r="DV15" s="410"/>
      <c r="DW15" s="430"/>
      <c r="DX15" s="430"/>
      <c r="DY15" s="430"/>
      <c r="DZ15" s="727"/>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7"/>
      <c r="BS16" s="410"/>
      <c r="BT16" s="430"/>
      <c r="BU16" s="430"/>
      <c r="BV16" s="430"/>
      <c r="BW16" s="430"/>
      <c r="BX16" s="430"/>
      <c r="BY16" s="430"/>
      <c r="BZ16" s="430"/>
      <c r="CA16" s="430"/>
      <c r="CB16" s="430"/>
      <c r="CC16" s="430"/>
      <c r="CD16" s="430"/>
      <c r="CE16" s="430"/>
      <c r="CF16" s="430"/>
      <c r="CG16" s="442"/>
      <c r="CH16" s="454"/>
      <c r="CI16" s="466"/>
      <c r="CJ16" s="466"/>
      <c r="CK16" s="466"/>
      <c r="CL16" s="691"/>
      <c r="CM16" s="454"/>
      <c r="CN16" s="466"/>
      <c r="CO16" s="466"/>
      <c r="CP16" s="466"/>
      <c r="CQ16" s="691"/>
      <c r="CR16" s="454"/>
      <c r="CS16" s="466"/>
      <c r="CT16" s="466"/>
      <c r="CU16" s="466"/>
      <c r="CV16" s="691"/>
      <c r="CW16" s="454"/>
      <c r="CX16" s="466"/>
      <c r="CY16" s="466"/>
      <c r="CZ16" s="466"/>
      <c r="DA16" s="691"/>
      <c r="DB16" s="454"/>
      <c r="DC16" s="466"/>
      <c r="DD16" s="466"/>
      <c r="DE16" s="466"/>
      <c r="DF16" s="691"/>
      <c r="DG16" s="454"/>
      <c r="DH16" s="466"/>
      <c r="DI16" s="466"/>
      <c r="DJ16" s="466"/>
      <c r="DK16" s="691"/>
      <c r="DL16" s="454"/>
      <c r="DM16" s="466"/>
      <c r="DN16" s="466"/>
      <c r="DO16" s="466"/>
      <c r="DP16" s="691"/>
      <c r="DQ16" s="454"/>
      <c r="DR16" s="466"/>
      <c r="DS16" s="466"/>
      <c r="DT16" s="466"/>
      <c r="DU16" s="691"/>
      <c r="DV16" s="410"/>
      <c r="DW16" s="430"/>
      <c r="DX16" s="430"/>
      <c r="DY16" s="430"/>
      <c r="DZ16" s="727"/>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7"/>
      <c r="BS17" s="410"/>
      <c r="BT17" s="430"/>
      <c r="BU17" s="430"/>
      <c r="BV17" s="430"/>
      <c r="BW17" s="430"/>
      <c r="BX17" s="430"/>
      <c r="BY17" s="430"/>
      <c r="BZ17" s="430"/>
      <c r="CA17" s="430"/>
      <c r="CB17" s="430"/>
      <c r="CC17" s="430"/>
      <c r="CD17" s="430"/>
      <c r="CE17" s="430"/>
      <c r="CF17" s="430"/>
      <c r="CG17" s="442"/>
      <c r="CH17" s="454"/>
      <c r="CI17" s="466"/>
      <c r="CJ17" s="466"/>
      <c r="CK17" s="466"/>
      <c r="CL17" s="691"/>
      <c r="CM17" s="454"/>
      <c r="CN17" s="466"/>
      <c r="CO17" s="466"/>
      <c r="CP17" s="466"/>
      <c r="CQ17" s="691"/>
      <c r="CR17" s="454"/>
      <c r="CS17" s="466"/>
      <c r="CT17" s="466"/>
      <c r="CU17" s="466"/>
      <c r="CV17" s="691"/>
      <c r="CW17" s="454"/>
      <c r="CX17" s="466"/>
      <c r="CY17" s="466"/>
      <c r="CZ17" s="466"/>
      <c r="DA17" s="691"/>
      <c r="DB17" s="454"/>
      <c r="DC17" s="466"/>
      <c r="DD17" s="466"/>
      <c r="DE17" s="466"/>
      <c r="DF17" s="691"/>
      <c r="DG17" s="454"/>
      <c r="DH17" s="466"/>
      <c r="DI17" s="466"/>
      <c r="DJ17" s="466"/>
      <c r="DK17" s="691"/>
      <c r="DL17" s="454"/>
      <c r="DM17" s="466"/>
      <c r="DN17" s="466"/>
      <c r="DO17" s="466"/>
      <c r="DP17" s="691"/>
      <c r="DQ17" s="454"/>
      <c r="DR17" s="466"/>
      <c r="DS17" s="466"/>
      <c r="DT17" s="466"/>
      <c r="DU17" s="691"/>
      <c r="DV17" s="410"/>
      <c r="DW17" s="430"/>
      <c r="DX17" s="430"/>
      <c r="DY17" s="430"/>
      <c r="DZ17" s="727"/>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7"/>
      <c r="BS18" s="410"/>
      <c r="BT18" s="430"/>
      <c r="BU18" s="430"/>
      <c r="BV18" s="430"/>
      <c r="BW18" s="430"/>
      <c r="BX18" s="430"/>
      <c r="BY18" s="430"/>
      <c r="BZ18" s="430"/>
      <c r="CA18" s="430"/>
      <c r="CB18" s="430"/>
      <c r="CC18" s="430"/>
      <c r="CD18" s="430"/>
      <c r="CE18" s="430"/>
      <c r="CF18" s="430"/>
      <c r="CG18" s="442"/>
      <c r="CH18" s="454"/>
      <c r="CI18" s="466"/>
      <c r="CJ18" s="466"/>
      <c r="CK18" s="466"/>
      <c r="CL18" s="691"/>
      <c r="CM18" s="454"/>
      <c r="CN18" s="466"/>
      <c r="CO18" s="466"/>
      <c r="CP18" s="466"/>
      <c r="CQ18" s="691"/>
      <c r="CR18" s="454"/>
      <c r="CS18" s="466"/>
      <c r="CT18" s="466"/>
      <c r="CU18" s="466"/>
      <c r="CV18" s="691"/>
      <c r="CW18" s="454"/>
      <c r="CX18" s="466"/>
      <c r="CY18" s="466"/>
      <c r="CZ18" s="466"/>
      <c r="DA18" s="691"/>
      <c r="DB18" s="454"/>
      <c r="DC18" s="466"/>
      <c r="DD18" s="466"/>
      <c r="DE18" s="466"/>
      <c r="DF18" s="691"/>
      <c r="DG18" s="454"/>
      <c r="DH18" s="466"/>
      <c r="DI18" s="466"/>
      <c r="DJ18" s="466"/>
      <c r="DK18" s="691"/>
      <c r="DL18" s="454"/>
      <c r="DM18" s="466"/>
      <c r="DN18" s="466"/>
      <c r="DO18" s="466"/>
      <c r="DP18" s="691"/>
      <c r="DQ18" s="454"/>
      <c r="DR18" s="466"/>
      <c r="DS18" s="466"/>
      <c r="DT18" s="466"/>
      <c r="DU18" s="691"/>
      <c r="DV18" s="410"/>
      <c r="DW18" s="430"/>
      <c r="DX18" s="430"/>
      <c r="DY18" s="430"/>
      <c r="DZ18" s="727"/>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7"/>
      <c r="BS19" s="410"/>
      <c r="BT19" s="430"/>
      <c r="BU19" s="430"/>
      <c r="BV19" s="430"/>
      <c r="BW19" s="430"/>
      <c r="BX19" s="430"/>
      <c r="BY19" s="430"/>
      <c r="BZ19" s="430"/>
      <c r="CA19" s="430"/>
      <c r="CB19" s="430"/>
      <c r="CC19" s="430"/>
      <c r="CD19" s="430"/>
      <c r="CE19" s="430"/>
      <c r="CF19" s="430"/>
      <c r="CG19" s="442"/>
      <c r="CH19" s="454"/>
      <c r="CI19" s="466"/>
      <c r="CJ19" s="466"/>
      <c r="CK19" s="466"/>
      <c r="CL19" s="691"/>
      <c r="CM19" s="454"/>
      <c r="CN19" s="466"/>
      <c r="CO19" s="466"/>
      <c r="CP19" s="466"/>
      <c r="CQ19" s="691"/>
      <c r="CR19" s="454"/>
      <c r="CS19" s="466"/>
      <c r="CT19" s="466"/>
      <c r="CU19" s="466"/>
      <c r="CV19" s="691"/>
      <c r="CW19" s="454"/>
      <c r="CX19" s="466"/>
      <c r="CY19" s="466"/>
      <c r="CZ19" s="466"/>
      <c r="DA19" s="691"/>
      <c r="DB19" s="454"/>
      <c r="DC19" s="466"/>
      <c r="DD19" s="466"/>
      <c r="DE19" s="466"/>
      <c r="DF19" s="691"/>
      <c r="DG19" s="454"/>
      <c r="DH19" s="466"/>
      <c r="DI19" s="466"/>
      <c r="DJ19" s="466"/>
      <c r="DK19" s="691"/>
      <c r="DL19" s="454"/>
      <c r="DM19" s="466"/>
      <c r="DN19" s="466"/>
      <c r="DO19" s="466"/>
      <c r="DP19" s="691"/>
      <c r="DQ19" s="454"/>
      <c r="DR19" s="466"/>
      <c r="DS19" s="466"/>
      <c r="DT19" s="466"/>
      <c r="DU19" s="691"/>
      <c r="DV19" s="410"/>
      <c r="DW19" s="430"/>
      <c r="DX19" s="430"/>
      <c r="DY19" s="430"/>
      <c r="DZ19" s="727"/>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7"/>
      <c r="BS20" s="410"/>
      <c r="BT20" s="430"/>
      <c r="BU20" s="430"/>
      <c r="BV20" s="430"/>
      <c r="BW20" s="430"/>
      <c r="BX20" s="430"/>
      <c r="BY20" s="430"/>
      <c r="BZ20" s="430"/>
      <c r="CA20" s="430"/>
      <c r="CB20" s="430"/>
      <c r="CC20" s="430"/>
      <c r="CD20" s="430"/>
      <c r="CE20" s="430"/>
      <c r="CF20" s="430"/>
      <c r="CG20" s="442"/>
      <c r="CH20" s="454"/>
      <c r="CI20" s="466"/>
      <c r="CJ20" s="466"/>
      <c r="CK20" s="466"/>
      <c r="CL20" s="691"/>
      <c r="CM20" s="454"/>
      <c r="CN20" s="466"/>
      <c r="CO20" s="466"/>
      <c r="CP20" s="466"/>
      <c r="CQ20" s="691"/>
      <c r="CR20" s="454"/>
      <c r="CS20" s="466"/>
      <c r="CT20" s="466"/>
      <c r="CU20" s="466"/>
      <c r="CV20" s="691"/>
      <c r="CW20" s="454"/>
      <c r="CX20" s="466"/>
      <c r="CY20" s="466"/>
      <c r="CZ20" s="466"/>
      <c r="DA20" s="691"/>
      <c r="DB20" s="454"/>
      <c r="DC20" s="466"/>
      <c r="DD20" s="466"/>
      <c r="DE20" s="466"/>
      <c r="DF20" s="691"/>
      <c r="DG20" s="454"/>
      <c r="DH20" s="466"/>
      <c r="DI20" s="466"/>
      <c r="DJ20" s="466"/>
      <c r="DK20" s="691"/>
      <c r="DL20" s="454"/>
      <c r="DM20" s="466"/>
      <c r="DN20" s="466"/>
      <c r="DO20" s="466"/>
      <c r="DP20" s="691"/>
      <c r="DQ20" s="454"/>
      <c r="DR20" s="466"/>
      <c r="DS20" s="466"/>
      <c r="DT20" s="466"/>
      <c r="DU20" s="691"/>
      <c r="DV20" s="410"/>
      <c r="DW20" s="430"/>
      <c r="DX20" s="430"/>
      <c r="DY20" s="430"/>
      <c r="DZ20" s="727"/>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7"/>
      <c r="BS21" s="410"/>
      <c r="BT21" s="430"/>
      <c r="BU21" s="430"/>
      <c r="BV21" s="430"/>
      <c r="BW21" s="430"/>
      <c r="BX21" s="430"/>
      <c r="BY21" s="430"/>
      <c r="BZ21" s="430"/>
      <c r="CA21" s="430"/>
      <c r="CB21" s="430"/>
      <c r="CC21" s="430"/>
      <c r="CD21" s="430"/>
      <c r="CE21" s="430"/>
      <c r="CF21" s="430"/>
      <c r="CG21" s="442"/>
      <c r="CH21" s="454"/>
      <c r="CI21" s="466"/>
      <c r="CJ21" s="466"/>
      <c r="CK21" s="466"/>
      <c r="CL21" s="691"/>
      <c r="CM21" s="454"/>
      <c r="CN21" s="466"/>
      <c r="CO21" s="466"/>
      <c r="CP21" s="466"/>
      <c r="CQ21" s="691"/>
      <c r="CR21" s="454"/>
      <c r="CS21" s="466"/>
      <c r="CT21" s="466"/>
      <c r="CU21" s="466"/>
      <c r="CV21" s="691"/>
      <c r="CW21" s="454"/>
      <c r="CX21" s="466"/>
      <c r="CY21" s="466"/>
      <c r="CZ21" s="466"/>
      <c r="DA21" s="691"/>
      <c r="DB21" s="454"/>
      <c r="DC21" s="466"/>
      <c r="DD21" s="466"/>
      <c r="DE21" s="466"/>
      <c r="DF21" s="691"/>
      <c r="DG21" s="454"/>
      <c r="DH21" s="466"/>
      <c r="DI21" s="466"/>
      <c r="DJ21" s="466"/>
      <c r="DK21" s="691"/>
      <c r="DL21" s="454"/>
      <c r="DM21" s="466"/>
      <c r="DN21" s="466"/>
      <c r="DO21" s="466"/>
      <c r="DP21" s="691"/>
      <c r="DQ21" s="454"/>
      <c r="DR21" s="466"/>
      <c r="DS21" s="466"/>
      <c r="DT21" s="466"/>
      <c r="DU21" s="691"/>
      <c r="DV21" s="410"/>
      <c r="DW21" s="430"/>
      <c r="DX21" s="430"/>
      <c r="DY21" s="430"/>
      <c r="DZ21" s="727"/>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457</v>
      </c>
      <c r="BA22" s="604"/>
      <c r="BB22" s="604"/>
      <c r="BC22" s="604"/>
      <c r="BD22" s="615"/>
      <c r="BE22" s="586"/>
      <c r="BF22" s="586"/>
      <c r="BG22" s="586"/>
      <c r="BH22" s="586"/>
      <c r="BI22" s="586"/>
      <c r="BJ22" s="586"/>
      <c r="BK22" s="586"/>
      <c r="BL22" s="586"/>
      <c r="BM22" s="586"/>
      <c r="BN22" s="586"/>
      <c r="BO22" s="586"/>
      <c r="BP22" s="586"/>
      <c r="BQ22" s="383">
        <v>16</v>
      </c>
      <c r="BR22" s="647"/>
      <c r="BS22" s="410"/>
      <c r="BT22" s="430"/>
      <c r="BU22" s="430"/>
      <c r="BV22" s="430"/>
      <c r="BW22" s="430"/>
      <c r="BX22" s="430"/>
      <c r="BY22" s="430"/>
      <c r="BZ22" s="430"/>
      <c r="CA22" s="430"/>
      <c r="CB22" s="430"/>
      <c r="CC22" s="430"/>
      <c r="CD22" s="430"/>
      <c r="CE22" s="430"/>
      <c r="CF22" s="430"/>
      <c r="CG22" s="442"/>
      <c r="CH22" s="454"/>
      <c r="CI22" s="466"/>
      <c r="CJ22" s="466"/>
      <c r="CK22" s="466"/>
      <c r="CL22" s="691"/>
      <c r="CM22" s="454"/>
      <c r="CN22" s="466"/>
      <c r="CO22" s="466"/>
      <c r="CP22" s="466"/>
      <c r="CQ22" s="691"/>
      <c r="CR22" s="454"/>
      <c r="CS22" s="466"/>
      <c r="CT22" s="466"/>
      <c r="CU22" s="466"/>
      <c r="CV22" s="691"/>
      <c r="CW22" s="454"/>
      <c r="CX22" s="466"/>
      <c r="CY22" s="466"/>
      <c r="CZ22" s="466"/>
      <c r="DA22" s="691"/>
      <c r="DB22" s="454"/>
      <c r="DC22" s="466"/>
      <c r="DD22" s="466"/>
      <c r="DE22" s="466"/>
      <c r="DF22" s="691"/>
      <c r="DG22" s="454"/>
      <c r="DH22" s="466"/>
      <c r="DI22" s="466"/>
      <c r="DJ22" s="466"/>
      <c r="DK22" s="691"/>
      <c r="DL22" s="454"/>
      <c r="DM22" s="466"/>
      <c r="DN22" s="466"/>
      <c r="DO22" s="466"/>
      <c r="DP22" s="691"/>
      <c r="DQ22" s="454"/>
      <c r="DR22" s="466"/>
      <c r="DS22" s="466"/>
      <c r="DT22" s="466"/>
      <c r="DU22" s="691"/>
      <c r="DV22" s="410"/>
      <c r="DW22" s="430"/>
      <c r="DX22" s="430"/>
      <c r="DY22" s="430"/>
      <c r="DZ22" s="727"/>
      <c r="EA22" s="586"/>
    </row>
    <row r="23" spans="1:131" s="374" customFormat="1" ht="26.25" customHeight="1">
      <c r="A23" s="384" t="s">
        <v>259</v>
      </c>
      <c r="B23" s="411" t="s">
        <v>109</v>
      </c>
      <c r="C23" s="431"/>
      <c r="D23" s="431"/>
      <c r="E23" s="431"/>
      <c r="F23" s="431"/>
      <c r="G23" s="431"/>
      <c r="H23" s="431"/>
      <c r="I23" s="431"/>
      <c r="J23" s="431"/>
      <c r="K23" s="431"/>
      <c r="L23" s="431"/>
      <c r="M23" s="431"/>
      <c r="N23" s="431"/>
      <c r="O23" s="431"/>
      <c r="P23" s="443"/>
      <c r="Q23" s="450">
        <v>90269</v>
      </c>
      <c r="R23" s="462"/>
      <c r="S23" s="462"/>
      <c r="T23" s="462"/>
      <c r="U23" s="462"/>
      <c r="V23" s="462">
        <v>84769</v>
      </c>
      <c r="W23" s="462"/>
      <c r="X23" s="462"/>
      <c r="Y23" s="462"/>
      <c r="Z23" s="462"/>
      <c r="AA23" s="462">
        <v>5499</v>
      </c>
      <c r="AB23" s="462"/>
      <c r="AC23" s="462"/>
      <c r="AD23" s="462"/>
      <c r="AE23" s="504"/>
      <c r="AF23" s="518">
        <v>4963</v>
      </c>
      <c r="AG23" s="462"/>
      <c r="AH23" s="462"/>
      <c r="AI23" s="462"/>
      <c r="AJ23" s="536"/>
      <c r="AK23" s="544"/>
      <c r="AL23" s="465"/>
      <c r="AM23" s="465"/>
      <c r="AN23" s="465"/>
      <c r="AO23" s="465"/>
      <c r="AP23" s="462">
        <v>68128</v>
      </c>
      <c r="AQ23" s="462"/>
      <c r="AR23" s="462"/>
      <c r="AS23" s="462"/>
      <c r="AT23" s="462"/>
      <c r="AU23" s="577"/>
      <c r="AV23" s="577"/>
      <c r="AW23" s="577"/>
      <c r="AX23" s="577"/>
      <c r="AY23" s="600"/>
      <c r="AZ23" s="605" t="s">
        <v>205</v>
      </c>
      <c r="BA23" s="613"/>
      <c r="BB23" s="613"/>
      <c r="BC23" s="613"/>
      <c r="BD23" s="616"/>
      <c r="BE23" s="586"/>
      <c r="BF23" s="586"/>
      <c r="BG23" s="586"/>
      <c r="BH23" s="586"/>
      <c r="BI23" s="586"/>
      <c r="BJ23" s="586"/>
      <c r="BK23" s="586"/>
      <c r="BL23" s="586"/>
      <c r="BM23" s="586"/>
      <c r="BN23" s="586"/>
      <c r="BO23" s="586"/>
      <c r="BP23" s="586"/>
      <c r="BQ23" s="383">
        <v>17</v>
      </c>
      <c r="BR23" s="647"/>
      <c r="BS23" s="410"/>
      <c r="BT23" s="430"/>
      <c r="BU23" s="430"/>
      <c r="BV23" s="430"/>
      <c r="BW23" s="430"/>
      <c r="BX23" s="430"/>
      <c r="BY23" s="430"/>
      <c r="BZ23" s="430"/>
      <c r="CA23" s="430"/>
      <c r="CB23" s="430"/>
      <c r="CC23" s="430"/>
      <c r="CD23" s="430"/>
      <c r="CE23" s="430"/>
      <c r="CF23" s="430"/>
      <c r="CG23" s="442"/>
      <c r="CH23" s="454"/>
      <c r="CI23" s="466"/>
      <c r="CJ23" s="466"/>
      <c r="CK23" s="466"/>
      <c r="CL23" s="691"/>
      <c r="CM23" s="454"/>
      <c r="CN23" s="466"/>
      <c r="CO23" s="466"/>
      <c r="CP23" s="466"/>
      <c r="CQ23" s="691"/>
      <c r="CR23" s="454"/>
      <c r="CS23" s="466"/>
      <c r="CT23" s="466"/>
      <c r="CU23" s="466"/>
      <c r="CV23" s="691"/>
      <c r="CW23" s="454"/>
      <c r="CX23" s="466"/>
      <c r="CY23" s="466"/>
      <c r="CZ23" s="466"/>
      <c r="DA23" s="691"/>
      <c r="DB23" s="454"/>
      <c r="DC23" s="466"/>
      <c r="DD23" s="466"/>
      <c r="DE23" s="466"/>
      <c r="DF23" s="691"/>
      <c r="DG23" s="454"/>
      <c r="DH23" s="466"/>
      <c r="DI23" s="466"/>
      <c r="DJ23" s="466"/>
      <c r="DK23" s="691"/>
      <c r="DL23" s="454"/>
      <c r="DM23" s="466"/>
      <c r="DN23" s="466"/>
      <c r="DO23" s="466"/>
      <c r="DP23" s="691"/>
      <c r="DQ23" s="454"/>
      <c r="DR23" s="466"/>
      <c r="DS23" s="466"/>
      <c r="DT23" s="466"/>
      <c r="DU23" s="691"/>
      <c r="DV23" s="410"/>
      <c r="DW23" s="430"/>
      <c r="DX23" s="430"/>
      <c r="DY23" s="430"/>
      <c r="DZ23" s="727"/>
      <c r="EA23" s="586"/>
    </row>
    <row r="24" spans="1:131" s="374" customFormat="1" ht="26.25" customHeight="1">
      <c r="A24" s="385" t="s">
        <v>392</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7"/>
      <c r="BS24" s="410"/>
      <c r="BT24" s="430"/>
      <c r="BU24" s="430"/>
      <c r="BV24" s="430"/>
      <c r="BW24" s="430"/>
      <c r="BX24" s="430"/>
      <c r="BY24" s="430"/>
      <c r="BZ24" s="430"/>
      <c r="CA24" s="430"/>
      <c r="CB24" s="430"/>
      <c r="CC24" s="430"/>
      <c r="CD24" s="430"/>
      <c r="CE24" s="430"/>
      <c r="CF24" s="430"/>
      <c r="CG24" s="442"/>
      <c r="CH24" s="454"/>
      <c r="CI24" s="466"/>
      <c r="CJ24" s="466"/>
      <c r="CK24" s="466"/>
      <c r="CL24" s="691"/>
      <c r="CM24" s="454"/>
      <c r="CN24" s="466"/>
      <c r="CO24" s="466"/>
      <c r="CP24" s="466"/>
      <c r="CQ24" s="691"/>
      <c r="CR24" s="454"/>
      <c r="CS24" s="466"/>
      <c r="CT24" s="466"/>
      <c r="CU24" s="466"/>
      <c r="CV24" s="691"/>
      <c r="CW24" s="454"/>
      <c r="CX24" s="466"/>
      <c r="CY24" s="466"/>
      <c r="CZ24" s="466"/>
      <c r="DA24" s="691"/>
      <c r="DB24" s="454"/>
      <c r="DC24" s="466"/>
      <c r="DD24" s="466"/>
      <c r="DE24" s="466"/>
      <c r="DF24" s="691"/>
      <c r="DG24" s="454"/>
      <c r="DH24" s="466"/>
      <c r="DI24" s="466"/>
      <c r="DJ24" s="466"/>
      <c r="DK24" s="691"/>
      <c r="DL24" s="454"/>
      <c r="DM24" s="466"/>
      <c r="DN24" s="466"/>
      <c r="DO24" s="466"/>
      <c r="DP24" s="691"/>
      <c r="DQ24" s="454"/>
      <c r="DR24" s="466"/>
      <c r="DS24" s="466"/>
      <c r="DT24" s="466"/>
      <c r="DU24" s="691"/>
      <c r="DV24" s="410"/>
      <c r="DW24" s="430"/>
      <c r="DX24" s="430"/>
      <c r="DY24" s="430"/>
      <c r="DZ24" s="727"/>
      <c r="EA24" s="586"/>
    </row>
    <row r="25" spans="1:131" ht="26.25" customHeight="1">
      <c r="A25" s="379" t="s">
        <v>423</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7"/>
      <c r="BS25" s="410"/>
      <c r="BT25" s="430"/>
      <c r="BU25" s="430"/>
      <c r="BV25" s="430"/>
      <c r="BW25" s="430"/>
      <c r="BX25" s="430"/>
      <c r="BY25" s="430"/>
      <c r="BZ25" s="430"/>
      <c r="CA25" s="430"/>
      <c r="CB25" s="430"/>
      <c r="CC25" s="430"/>
      <c r="CD25" s="430"/>
      <c r="CE25" s="430"/>
      <c r="CF25" s="430"/>
      <c r="CG25" s="442"/>
      <c r="CH25" s="454"/>
      <c r="CI25" s="466"/>
      <c r="CJ25" s="466"/>
      <c r="CK25" s="466"/>
      <c r="CL25" s="691"/>
      <c r="CM25" s="454"/>
      <c r="CN25" s="466"/>
      <c r="CO25" s="466"/>
      <c r="CP25" s="466"/>
      <c r="CQ25" s="691"/>
      <c r="CR25" s="454"/>
      <c r="CS25" s="466"/>
      <c r="CT25" s="466"/>
      <c r="CU25" s="466"/>
      <c r="CV25" s="691"/>
      <c r="CW25" s="454"/>
      <c r="CX25" s="466"/>
      <c r="CY25" s="466"/>
      <c r="CZ25" s="466"/>
      <c r="DA25" s="691"/>
      <c r="DB25" s="454"/>
      <c r="DC25" s="466"/>
      <c r="DD25" s="466"/>
      <c r="DE25" s="466"/>
      <c r="DF25" s="691"/>
      <c r="DG25" s="454"/>
      <c r="DH25" s="466"/>
      <c r="DI25" s="466"/>
      <c r="DJ25" s="466"/>
      <c r="DK25" s="691"/>
      <c r="DL25" s="454"/>
      <c r="DM25" s="466"/>
      <c r="DN25" s="466"/>
      <c r="DO25" s="466"/>
      <c r="DP25" s="691"/>
      <c r="DQ25" s="454"/>
      <c r="DR25" s="466"/>
      <c r="DS25" s="466"/>
      <c r="DT25" s="466"/>
      <c r="DU25" s="691"/>
      <c r="DV25" s="410"/>
      <c r="DW25" s="430"/>
      <c r="DX25" s="430"/>
      <c r="DY25" s="430"/>
      <c r="DZ25" s="727"/>
      <c r="EA25" s="375"/>
    </row>
    <row r="26" spans="1:131" ht="26.25" customHeight="1">
      <c r="A26" s="380" t="s">
        <v>445</v>
      </c>
      <c r="B26" s="407"/>
      <c r="C26" s="407"/>
      <c r="D26" s="407"/>
      <c r="E26" s="407"/>
      <c r="F26" s="407"/>
      <c r="G26" s="407"/>
      <c r="H26" s="407"/>
      <c r="I26" s="407"/>
      <c r="J26" s="407"/>
      <c r="K26" s="407"/>
      <c r="L26" s="407"/>
      <c r="M26" s="407"/>
      <c r="N26" s="407"/>
      <c r="O26" s="407"/>
      <c r="P26" s="439"/>
      <c r="Q26" s="445" t="s">
        <v>459</v>
      </c>
      <c r="R26" s="457"/>
      <c r="S26" s="457"/>
      <c r="T26" s="457"/>
      <c r="U26" s="468"/>
      <c r="V26" s="445" t="s">
        <v>460</v>
      </c>
      <c r="W26" s="457"/>
      <c r="X26" s="457"/>
      <c r="Y26" s="457"/>
      <c r="Z26" s="468"/>
      <c r="AA26" s="445" t="s">
        <v>461</v>
      </c>
      <c r="AB26" s="457"/>
      <c r="AC26" s="457"/>
      <c r="AD26" s="457"/>
      <c r="AE26" s="457"/>
      <c r="AF26" s="519" t="s">
        <v>255</v>
      </c>
      <c r="AG26" s="530"/>
      <c r="AH26" s="530"/>
      <c r="AI26" s="530"/>
      <c r="AJ26" s="537"/>
      <c r="AK26" s="457" t="s">
        <v>390</v>
      </c>
      <c r="AL26" s="457"/>
      <c r="AM26" s="457"/>
      <c r="AN26" s="457"/>
      <c r="AO26" s="468"/>
      <c r="AP26" s="445" t="s">
        <v>365</v>
      </c>
      <c r="AQ26" s="457"/>
      <c r="AR26" s="457"/>
      <c r="AS26" s="457"/>
      <c r="AT26" s="468"/>
      <c r="AU26" s="445" t="s">
        <v>462</v>
      </c>
      <c r="AV26" s="457"/>
      <c r="AW26" s="457"/>
      <c r="AX26" s="457"/>
      <c r="AY26" s="468"/>
      <c r="AZ26" s="445" t="s">
        <v>463</v>
      </c>
      <c r="BA26" s="457"/>
      <c r="BB26" s="457"/>
      <c r="BC26" s="457"/>
      <c r="BD26" s="468"/>
      <c r="BE26" s="445" t="s">
        <v>450</v>
      </c>
      <c r="BF26" s="457"/>
      <c r="BG26" s="457"/>
      <c r="BH26" s="457"/>
      <c r="BI26" s="532"/>
      <c r="BJ26" s="388"/>
      <c r="BK26" s="388"/>
      <c r="BL26" s="388"/>
      <c r="BM26" s="388"/>
      <c r="BN26" s="388"/>
      <c r="BO26" s="387"/>
      <c r="BP26" s="387"/>
      <c r="BQ26" s="383">
        <v>20</v>
      </c>
      <c r="BR26" s="647"/>
      <c r="BS26" s="410"/>
      <c r="BT26" s="430"/>
      <c r="BU26" s="430"/>
      <c r="BV26" s="430"/>
      <c r="BW26" s="430"/>
      <c r="BX26" s="430"/>
      <c r="BY26" s="430"/>
      <c r="BZ26" s="430"/>
      <c r="CA26" s="430"/>
      <c r="CB26" s="430"/>
      <c r="CC26" s="430"/>
      <c r="CD26" s="430"/>
      <c r="CE26" s="430"/>
      <c r="CF26" s="430"/>
      <c r="CG26" s="442"/>
      <c r="CH26" s="454"/>
      <c r="CI26" s="466"/>
      <c r="CJ26" s="466"/>
      <c r="CK26" s="466"/>
      <c r="CL26" s="691"/>
      <c r="CM26" s="454"/>
      <c r="CN26" s="466"/>
      <c r="CO26" s="466"/>
      <c r="CP26" s="466"/>
      <c r="CQ26" s="691"/>
      <c r="CR26" s="454"/>
      <c r="CS26" s="466"/>
      <c r="CT26" s="466"/>
      <c r="CU26" s="466"/>
      <c r="CV26" s="691"/>
      <c r="CW26" s="454"/>
      <c r="CX26" s="466"/>
      <c r="CY26" s="466"/>
      <c r="CZ26" s="466"/>
      <c r="DA26" s="691"/>
      <c r="DB26" s="454"/>
      <c r="DC26" s="466"/>
      <c r="DD26" s="466"/>
      <c r="DE26" s="466"/>
      <c r="DF26" s="691"/>
      <c r="DG26" s="454"/>
      <c r="DH26" s="466"/>
      <c r="DI26" s="466"/>
      <c r="DJ26" s="466"/>
      <c r="DK26" s="691"/>
      <c r="DL26" s="454"/>
      <c r="DM26" s="466"/>
      <c r="DN26" s="466"/>
      <c r="DO26" s="466"/>
      <c r="DP26" s="691"/>
      <c r="DQ26" s="454"/>
      <c r="DR26" s="466"/>
      <c r="DS26" s="466"/>
      <c r="DT26" s="466"/>
      <c r="DU26" s="691"/>
      <c r="DV26" s="410"/>
      <c r="DW26" s="430"/>
      <c r="DX26" s="430"/>
      <c r="DY26" s="430"/>
      <c r="DZ26" s="727"/>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7"/>
      <c r="BS27" s="410"/>
      <c r="BT27" s="430"/>
      <c r="BU27" s="430"/>
      <c r="BV27" s="430"/>
      <c r="BW27" s="430"/>
      <c r="BX27" s="430"/>
      <c r="BY27" s="430"/>
      <c r="BZ27" s="430"/>
      <c r="CA27" s="430"/>
      <c r="CB27" s="430"/>
      <c r="CC27" s="430"/>
      <c r="CD27" s="430"/>
      <c r="CE27" s="430"/>
      <c r="CF27" s="430"/>
      <c r="CG27" s="442"/>
      <c r="CH27" s="454"/>
      <c r="CI27" s="466"/>
      <c r="CJ27" s="466"/>
      <c r="CK27" s="466"/>
      <c r="CL27" s="691"/>
      <c r="CM27" s="454"/>
      <c r="CN27" s="466"/>
      <c r="CO27" s="466"/>
      <c r="CP27" s="466"/>
      <c r="CQ27" s="691"/>
      <c r="CR27" s="454"/>
      <c r="CS27" s="466"/>
      <c r="CT27" s="466"/>
      <c r="CU27" s="466"/>
      <c r="CV27" s="691"/>
      <c r="CW27" s="454"/>
      <c r="CX27" s="466"/>
      <c r="CY27" s="466"/>
      <c r="CZ27" s="466"/>
      <c r="DA27" s="691"/>
      <c r="DB27" s="454"/>
      <c r="DC27" s="466"/>
      <c r="DD27" s="466"/>
      <c r="DE27" s="466"/>
      <c r="DF27" s="691"/>
      <c r="DG27" s="454"/>
      <c r="DH27" s="466"/>
      <c r="DI27" s="466"/>
      <c r="DJ27" s="466"/>
      <c r="DK27" s="691"/>
      <c r="DL27" s="454"/>
      <c r="DM27" s="466"/>
      <c r="DN27" s="466"/>
      <c r="DO27" s="466"/>
      <c r="DP27" s="691"/>
      <c r="DQ27" s="454"/>
      <c r="DR27" s="466"/>
      <c r="DS27" s="466"/>
      <c r="DT27" s="466"/>
      <c r="DU27" s="691"/>
      <c r="DV27" s="410"/>
      <c r="DW27" s="430"/>
      <c r="DX27" s="430"/>
      <c r="DY27" s="430"/>
      <c r="DZ27" s="727"/>
      <c r="EA27" s="375"/>
    </row>
    <row r="28" spans="1:131" ht="26.25" customHeight="1">
      <c r="A28" s="386">
        <v>1</v>
      </c>
      <c r="B28" s="409" t="s">
        <v>246</v>
      </c>
      <c r="C28" s="429"/>
      <c r="D28" s="429"/>
      <c r="E28" s="429"/>
      <c r="F28" s="429"/>
      <c r="G28" s="429"/>
      <c r="H28" s="429"/>
      <c r="I28" s="429"/>
      <c r="J28" s="429"/>
      <c r="K28" s="429"/>
      <c r="L28" s="429"/>
      <c r="M28" s="429"/>
      <c r="N28" s="429"/>
      <c r="O28" s="429"/>
      <c r="P28" s="441"/>
      <c r="Q28" s="451">
        <v>23449</v>
      </c>
      <c r="R28" s="463"/>
      <c r="S28" s="463"/>
      <c r="T28" s="463"/>
      <c r="U28" s="463"/>
      <c r="V28" s="463">
        <v>23108</v>
      </c>
      <c r="W28" s="463"/>
      <c r="X28" s="463"/>
      <c r="Y28" s="463"/>
      <c r="Z28" s="463"/>
      <c r="AA28" s="463">
        <v>340</v>
      </c>
      <c r="AB28" s="463"/>
      <c r="AC28" s="463"/>
      <c r="AD28" s="463"/>
      <c r="AE28" s="505"/>
      <c r="AF28" s="521">
        <v>340</v>
      </c>
      <c r="AG28" s="463"/>
      <c r="AH28" s="463"/>
      <c r="AI28" s="463"/>
      <c r="AJ28" s="539"/>
      <c r="AK28" s="545">
        <v>1611</v>
      </c>
      <c r="AL28" s="463"/>
      <c r="AM28" s="463"/>
      <c r="AN28" s="463"/>
      <c r="AO28" s="463"/>
      <c r="AP28" s="463" t="s">
        <v>205</v>
      </c>
      <c r="AQ28" s="463"/>
      <c r="AR28" s="463"/>
      <c r="AS28" s="463"/>
      <c r="AT28" s="463"/>
      <c r="AU28" s="463" t="s">
        <v>205</v>
      </c>
      <c r="AV28" s="463"/>
      <c r="AW28" s="463"/>
      <c r="AX28" s="463"/>
      <c r="AY28" s="463"/>
      <c r="AZ28" s="463" t="s">
        <v>205</v>
      </c>
      <c r="BA28" s="463"/>
      <c r="BB28" s="463"/>
      <c r="BC28" s="463"/>
      <c r="BD28" s="463"/>
      <c r="BE28" s="618"/>
      <c r="BF28" s="618"/>
      <c r="BG28" s="618"/>
      <c r="BH28" s="618"/>
      <c r="BI28" s="630"/>
      <c r="BJ28" s="388"/>
      <c r="BK28" s="388"/>
      <c r="BL28" s="388"/>
      <c r="BM28" s="388"/>
      <c r="BN28" s="388"/>
      <c r="BO28" s="387"/>
      <c r="BP28" s="387"/>
      <c r="BQ28" s="383">
        <v>22</v>
      </c>
      <c r="BR28" s="647"/>
      <c r="BS28" s="410"/>
      <c r="BT28" s="430"/>
      <c r="BU28" s="430"/>
      <c r="BV28" s="430"/>
      <c r="BW28" s="430"/>
      <c r="BX28" s="430"/>
      <c r="BY28" s="430"/>
      <c r="BZ28" s="430"/>
      <c r="CA28" s="430"/>
      <c r="CB28" s="430"/>
      <c r="CC28" s="430"/>
      <c r="CD28" s="430"/>
      <c r="CE28" s="430"/>
      <c r="CF28" s="430"/>
      <c r="CG28" s="442"/>
      <c r="CH28" s="454"/>
      <c r="CI28" s="466"/>
      <c r="CJ28" s="466"/>
      <c r="CK28" s="466"/>
      <c r="CL28" s="691"/>
      <c r="CM28" s="454"/>
      <c r="CN28" s="466"/>
      <c r="CO28" s="466"/>
      <c r="CP28" s="466"/>
      <c r="CQ28" s="691"/>
      <c r="CR28" s="454"/>
      <c r="CS28" s="466"/>
      <c r="CT28" s="466"/>
      <c r="CU28" s="466"/>
      <c r="CV28" s="691"/>
      <c r="CW28" s="454"/>
      <c r="CX28" s="466"/>
      <c r="CY28" s="466"/>
      <c r="CZ28" s="466"/>
      <c r="DA28" s="691"/>
      <c r="DB28" s="454"/>
      <c r="DC28" s="466"/>
      <c r="DD28" s="466"/>
      <c r="DE28" s="466"/>
      <c r="DF28" s="691"/>
      <c r="DG28" s="454"/>
      <c r="DH28" s="466"/>
      <c r="DI28" s="466"/>
      <c r="DJ28" s="466"/>
      <c r="DK28" s="691"/>
      <c r="DL28" s="454"/>
      <c r="DM28" s="466"/>
      <c r="DN28" s="466"/>
      <c r="DO28" s="466"/>
      <c r="DP28" s="691"/>
      <c r="DQ28" s="454"/>
      <c r="DR28" s="466"/>
      <c r="DS28" s="466"/>
      <c r="DT28" s="466"/>
      <c r="DU28" s="691"/>
      <c r="DV28" s="410"/>
      <c r="DW28" s="430"/>
      <c r="DX28" s="430"/>
      <c r="DY28" s="430"/>
      <c r="DZ28" s="727"/>
      <c r="EA28" s="375"/>
    </row>
    <row r="29" spans="1:131" ht="26.25" customHeight="1">
      <c r="A29" s="386">
        <v>2</v>
      </c>
      <c r="B29" s="410" t="s">
        <v>232</v>
      </c>
      <c r="C29" s="430"/>
      <c r="D29" s="430"/>
      <c r="E29" s="430"/>
      <c r="F29" s="430"/>
      <c r="G29" s="430"/>
      <c r="H29" s="430"/>
      <c r="I29" s="430"/>
      <c r="J29" s="430"/>
      <c r="K29" s="430"/>
      <c r="L29" s="430"/>
      <c r="M29" s="430"/>
      <c r="N29" s="430"/>
      <c r="O29" s="430"/>
      <c r="P29" s="442"/>
      <c r="Q29" s="448">
        <v>3271</v>
      </c>
      <c r="R29" s="460"/>
      <c r="S29" s="460"/>
      <c r="T29" s="460"/>
      <c r="U29" s="460"/>
      <c r="V29" s="460">
        <v>3251</v>
      </c>
      <c r="W29" s="460"/>
      <c r="X29" s="460"/>
      <c r="Y29" s="460"/>
      <c r="Z29" s="460"/>
      <c r="AA29" s="460">
        <v>20</v>
      </c>
      <c r="AB29" s="460"/>
      <c r="AC29" s="460"/>
      <c r="AD29" s="460"/>
      <c r="AE29" s="471"/>
      <c r="AF29" s="517">
        <v>20</v>
      </c>
      <c r="AG29" s="466"/>
      <c r="AH29" s="466"/>
      <c r="AI29" s="466"/>
      <c r="AJ29" s="535"/>
      <c r="AK29" s="470">
        <v>613</v>
      </c>
      <c r="AL29" s="460"/>
      <c r="AM29" s="460"/>
      <c r="AN29" s="460"/>
      <c r="AO29" s="460"/>
      <c r="AP29" s="460" t="s">
        <v>205</v>
      </c>
      <c r="AQ29" s="460"/>
      <c r="AR29" s="460"/>
      <c r="AS29" s="460"/>
      <c r="AT29" s="460"/>
      <c r="AU29" s="460" t="s">
        <v>205</v>
      </c>
      <c r="AV29" s="460"/>
      <c r="AW29" s="460"/>
      <c r="AX29" s="460"/>
      <c r="AY29" s="460"/>
      <c r="AZ29" s="460" t="s">
        <v>205</v>
      </c>
      <c r="BA29" s="460"/>
      <c r="BB29" s="460"/>
      <c r="BC29" s="460"/>
      <c r="BD29" s="460"/>
      <c r="BE29" s="575"/>
      <c r="BF29" s="575"/>
      <c r="BG29" s="575"/>
      <c r="BH29" s="575"/>
      <c r="BI29" s="598"/>
      <c r="BJ29" s="388"/>
      <c r="BK29" s="388"/>
      <c r="BL29" s="388"/>
      <c r="BM29" s="388"/>
      <c r="BN29" s="388"/>
      <c r="BO29" s="387"/>
      <c r="BP29" s="387"/>
      <c r="BQ29" s="383">
        <v>23</v>
      </c>
      <c r="BR29" s="647"/>
      <c r="BS29" s="410"/>
      <c r="BT29" s="430"/>
      <c r="BU29" s="430"/>
      <c r="BV29" s="430"/>
      <c r="BW29" s="430"/>
      <c r="BX29" s="430"/>
      <c r="BY29" s="430"/>
      <c r="BZ29" s="430"/>
      <c r="CA29" s="430"/>
      <c r="CB29" s="430"/>
      <c r="CC29" s="430"/>
      <c r="CD29" s="430"/>
      <c r="CE29" s="430"/>
      <c r="CF29" s="430"/>
      <c r="CG29" s="442"/>
      <c r="CH29" s="454"/>
      <c r="CI29" s="466"/>
      <c r="CJ29" s="466"/>
      <c r="CK29" s="466"/>
      <c r="CL29" s="691"/>
      <c r="CM29" s="454"/>
      <c r="CN29" s="466"/>
      <c r="CO29" s="466"/>
      <c r="CP29" s="466"/>
      <c r="CQ29" s="691"/>
      <c r="CR29" s="454"/>
      <c r="CS29" s="466"/>
      <c r="CT29" s="466"/>
      <c r="CU29" s="466"/>
      <c r="CV29" s="691"/>
      <c r="CW29" s="454"/>
      <c r="CX29" s="466"/>
      <c r="CY29" s="466"/>
      <c r="CZ29" s="466"/>
      <c r="DA29" s="691"/>
      <c r="DB29" s="454"/>
      <c r="DC29" s="466"/>
      <c r="DD29" s="466"/>
      <c r="DE29" s="466"/>
      <c r="DF29" s="691"/>
      <c r="DG29" s="454"/>
      <c r="DH29" s="466"/>
      <c r="DI29" s="466"/>
      <c r="DJ29" s="466"/>
      <c r="DK29" s="691"/>
      <c r="DL29" s="454"/>
      <c r="DM29" s="466"/>
      <c r="DN29" s="466"/>
      <c r="DO29" s="466"/>
      <c r="DP29" s="691"/>
      <c r="DQ29" s="454"/>
      <c r="DR29" s="466"/>
      <c r="DS29" s="466"/>
      <c r="DT29" s="466"/>
      <c r="DU29" s="691"/>
      <c r="DV29" s="410"/>
      <c r="DW29" s="430"/>
      <c r="DX29" s="430"/>
      <c r="DY29" s="430"/>
      <c r="DZ29" s="727"/>
      <c r="EA29" s="375"/>
    </row>
    <row r="30" spans="1:131" ht="26.25" customHeight="1">
      <c r="A30" s="386">
        <v>3</v>
      </c>
      <c r="B30" s="410" t="s">
        <v>28</v>
      </c>
      <c r="C30" s="430"/>
      <c r="D30" s="430"/>
      <c r="E30" s="430"/>
      <c r="F30" s="430"/>
      <c r="G30" s="430"/>
      <c r="H30" s="430"/>
      <c r="I30" s="430"/>
      <c r="J30" s="430"/>
      <c r="K30" s="430"/>
      <c r="L30" s="430"/>
      <c r="M30" s="430"/>
      <c r="N30" s="430"/>
      <c r="O30" s="430"/>
      <c r="P30" s="442"/>
      <c r="Q30" s="448">
        <v>19935</v>
      </c>
      <c r="R30" s="460"/>
      <c r="S30" s="460"/>
      <c r="T30" s="460"/>
      <c r="U30" s="460"/>
      <c r="V30" s="460">
        <v>19050</v>
      </c>
      <c r="W30" s="460"/>
      <c r="X30" s="460"/>
      <c r="Y30" s="460"/>
      <c r="Z30" s="460"/>
      <c r="AA30" s="460">
        <v>885</v>
      </c>
      <c r="AB30" s="460"/>
      <c r="AC30" s="460"/>
      <c r="AD30" s="460"/>
      <c r="AE30" s="471"/>
      <c r="AF30" s="517">
        <v>885</v>
      </c>
      <c r="AG30" s="466"/>
      <c r="AH30" s="466"/>
      <c r="AI30" s="466"/>
      <c r="AJ30" s="535"/>
      <c r="AK30" s="470">
        <v>3510</v>
      </c>
      <c r="AL30" s="460"/>
      <c r="AM30" s="460"/>
      <c r="AN30" s="460"/>
      <c r="AO30" s="460"/>
      <c r="AP30" s="460" t="s">
        <v>205</v>
      </c>
      <c r="AQ30" s="460"/>
      <c r="AR30" s="460"/>
      <c r="AS30" s="460"/>
      <c r="AT30" s="460"/>
      <c r="AU30" s="460" t="s">
        <v>205</v>
      </c>
      <c r="AV30" s="460"/>
      <c r="AW30" s="460"/>
      <c r="AX30" s="460"/>
      <c r="AY30" s="460"/>
      <c r="AZ30" s="460" t="s">
        <v>205</v>
      </c>
      <c r="BA30" s="460"/>
      <c r="BB30" s="460"/>
      <c r="BC30" s="460"/>
      <c r="BD30" s="460"/>
      <c r="BE30" s="575"/>
      <c r="BF30" s="575"/>
      <c r="BG30" s="575"/>
      <c r="BH30" s="575"/>
      <c r="BI30" s="598"/>
      <c r="BJ30" s="388"/>
      <c r="BK30" s="388"/>
      <c r="BL30" s="388"/>
      <c r="BM30" s="388"/>
      <c r="BN30" s="388"/>
      <c r="BO30" s="387"/>
      <c r="BP30" s="387"/>
      <c r="BQ30" s="383">
        <v>24</v>
      </c>
      <c r="BR30" s="647"/>
      <c r="BS30" s="410"/>
      <c r="BT30" s="430"/>
      <c r="BU30" s="430"/>
      <c r="BV30" s="430"/>
      <c r="BW30" s="430"/>
      <c r="BX30" s="430"/>
      <c r="BY30" s="430"/>
      <c r="BZ30" s="430"/>
      <c r="CA30" s="430"/>
      <c r="CB30" s="430"/>
      <c r="CC30" s="430"/>
      <c r="CD30" s="430"/>
      <c r="CE30" s="430"/>
      <c r="CF30" s="430"/>
      <c r="CG30" s="442"/>
      <c r="CH30" s="454"/>
      <c r="CI30" s="466"/>
      <c r="CJ30" s="466"/>
      <c r="CK30" s="466"/>
      <c r="CL30" s="691"/>
      <c r="CM30" s="454"/>
      <c r="CN30" s="466"/>
      <c r="CO30" s="466"/>
      <c r="CP30" s="466"/>
      <c r="CQ30" s="691"/>
      <c r="CR30" s="454"/>
      <c r="CS30" s="466"/>
      <c r="CT30" s="466"/>
      <c r="CU30" s="466"/>
      <c r="CV30" s="691"/>
      <c r="CW30" s="454"/>
      <c r="CX30" s="466"/>
      <c r="CY30" s="466"/>
      <c r="CZ30" s="466"/>
      <c r="DA30" s="691"/>
      <c r="DB30" s="454"/>
      <c r="DC30" s="466"/>
      <c r="DD30" s="466"/>
      <c r="DE30" s="466"/>
      <c r="DF30" s="691"/>
      <c r="DG30" s="454"/>
      <c r="DH30" s="466"/>
      <c r="DI30" s="466"/>
      <c r="DJ30" s="466"/>
      <c r="DK30" s="691"/>
      <c r="DL30" s="454"/>
      <c r="DM30" s="466"/>
      <c r="DN30" s="466"/>
      <c r="DO30" s="466"/>
      <c r="DP30" s="691"/>
      <c r="DQ30" s="454"/>
      <c r="DR30" s="466"/>
      <c r="DS30" s="466"/>
      <c r="DT30" s="466"/>
      <c r="DU30" s="691"/>
      <c r="DV30" s="410"/>
      <c r="DW30" s="430"/>
      <c r="DX30" s="430"/>
      <c r="DY30" s="430"/>
      <c r="DZ30" s="727"/>
      <c r="EA30" s="375"/>
    </row>
    <row r="31" spans="1:131" ht="26.25" customHeight="1">
      <c r="A31" s="386">
        <v>4</v>
      </c>
      <c r="B31" s="410" t="s">
        <v>464</v>
      </c>
      <c r="C31" s="430"/>
      <c r="D31" s="430"/>
      <c r="E31" s="430"/>
      <c r="F31" s="430"/>
      <c r="G31" s="430"/>
      <c r="H31" s="430"/>
      <c r="I31" s="430"/>
      <c r="J31" s="430"/>
      <c r="K31" s="430"/>
      <c r="L31" s="430"/>
      <c r="M31" s="430"/>
      <c r="N31" s="430"/>
      <c r="O31" s="430"/>
      <c r="P31" s="442"/>
      <c r="Q31" s="448">
        <v>4205</v>
      </c>
      <c r="R31" s="460"/>
      <c r="S31" s="460"/>
      <c r="T31" s="460"/>
      <c r="U31" s="460"/>
      <c r="V31" s="460">
        <v>3974</v>
      </c>
      <c r="W31" s="460"/>
      <c r="X31" s="460"/>
      <c r="Y31" s="460"/>
      <c r="Z31" s="460"/>
      <c r="AA31" s="460">
        <v>232</v>
      </c>
      <c r="AB31" s="460"/>
      <c r="AC31" s="460"/>
      <c r="AD31" s="460"/>
      <c r="AE31" s="471"/>
      <c r="AF31" s="517">
        <v>3668</v>
      </c>
      <c r="AG31" s="466"/>
      <c r="AH31" s="466"/>
      <c r="AI31" s="466"/>
      <c r="AJ31" s="535"/>
      <c r="AK31" s="470">
        <v>25</v>
      </c>
      <c r="AL31" s="460"/>
      <c r="AM31" s="460"/>
      <c r="AN31" s="460"/>
      <c r="AO31" s="460"/>
      <c r="AP31" s="460">
        <v>5915</v>
      </c>
      <c r="AQ31" s="460"/>
      <c r="AR31" s="460"/>
      <c r="AS31" s="460"/>
      <c r="AT31" s="460"/>
      <c r="AU31" s="460">
        <v>30</v>
      </c>
      <c r="AV31" s="460"/>
      <c r="AW31" s="460"/>
      <c r="AX31" s="460"/>
      <c r="AY31" s="460"/>
      <c r="AZ31" s="606" t="s">
        <v>205</v>
      </c>
      <c r="BA31" s="606"/>
      <c r="BB31" s="606"/>
      <c r="BC31" s="606"/>
      <c r="BD31" s="606"/>
      <c r="BE31" s="575" t="s">
        <v>466</v>
      </c>
      <c r="BF31" s="575"/>
      <c r="BG31" s="575"/>
      <c r="BH31" s="575"/>
      <c r="BI31" s="598"/>
      <c r="BJ31" s="388"/>
      <c r="BK31" s="388"/>
      <c r="BL31" s="388"/>
      <c r="BM31" s="388"/>
      <c r="BN31" s="388"/>
      <c r="BO31" s="387"/>
      <c r="BP31" s="387"/>
      <c r="BQ31" s="383">
        <v>25</v>
      </c>
      <c r="BR31" s="647"/>
      <c r="BS31" s="410"/>
      <c r="BT31" s="430"/>
      <c r="BU31" s="430"/>
      <c r="BV31" s="430"/>
      <c r="BW31" s="430"/>
      <c r="BX31" s="430"/>
      <c r="BY31" s="430"/>
      <c r="BZ31" s="430"/>
      <c r="CA31" s="430"/>
      <c r="CB31" s="430"/>
      <c r="CC31" s="430"/>
      <c r="CD31" s="430"/>
      <c r="CE31" s="430"/>
      <c r="CF31" s="430"/>
      <c r="CG31" s="442"/>
      <c r="CH31" s="454"/>
      <c r="CI31" s="466"/>
      <c r="CJ31" s="466"/>
      <c r="CK31" s="466"/>
      <c r="CL31" s="691"/>
      <c r="CM31" s="454"/>
      <c r="CN31" s="466"/>
      <c r="CO31" s="466"/>
      <c r="CP31" s="466"/>
      <c r="CQ31" s="691"/>
      <c r="CR31" s="454"/>
      <c r="CS31" s="466"/>
      <c r="CT31" s="466"/>
      <c r="CU31" s="466"/>
      <c r="CV31" s="691"/>
      <c r="CW31" s="454"/>
      <c r="CX31" s="466"/>
      <c r="CY31" s="466"/>
      <c r="CZ31" s="466"/>
      <c r="DA31" s="691"/>
      <c r="DB31" s="454"/>
      <c r="DC31" s="466"/>
      <c r="DD31" s="466"/>
      <c r="DE31" s="466"/>
      <c r="DF31" s="691"/>
      <c r="DG31" s="454"/>
      <c r="DH31" s="466"/>
      <c r="DI31" s="466"/>
      <c r="DJ31" s="466"/>
      <c r="DK31" s="691"/>
      <c r="DL31" s="454"/>
      <c r="DM31" s="466"/>
      <c r="DN31" s="466"/>
      <c r="DO31" s="466"/>
      <c r="DP31" s="691"/>
      <c r="DQ31" s="454"/>
      <c r="DR31" s="466"/>
      <c r="DS31" s="466"/>
      <c r="DT31" s="466"/>
      <c r="DU31" s="691"/>
      <c r="DV31" s="410"/>
      <c r="DW31" s="430"/>
      <c r="DX31" s="430"/>
      <c r="DY31" s="430"/>
      <c r="DZ31" s="727"/>
      <c r="EA31" s="375"/>
    </row>
    <row r="32" spans="1:131" ht="26.25" customHeight="1">
      <c r="A32" s="386">
        <v>5</v>
      </c>
      <c r="B32" s="410" t="s">
        <v>467</v>
      </c>
      <c r="C32" s="430"/>
      <c r="D32" s="430"/>
      <c r="E32" s="430"/>
      <c r="F32" s="430"/>
      <c r="G32" s="430"/>
      <c r="H32" s="430"/>
      <c r="I32" s="430"/>
      <c r="J32" s="430"/>
      <c r="K32" s="430"/>
      <c r="L32" s="430"/>
      <c r="M32" s="430"/>
      <c r="N32" s="430"/>
      <c r="O32" s="430"/>
      <c r="P32" s="442"/>
      <c r="Q32" s="448">
        <v>12954</v>
      </c>
      <c r="R32" s="460"/>
      <c r="S32" s="460"/>
      <c r="T32" s="460"/>
      <c r="U32" s="460"/>
      <c r="V32" s="460">
        <v>11905</v>
      </c>
      <c r="W32" s="460"/>
      <c r="X32" s="460"/>
      <c r="Y32" s="460"/>
      <c r="Z32" s="460"/>
      <c r="AA32" s="460">
        <v>1048</v>
      </c>
      <c r="AB32" s="460"/>
      <c r="AC32" s="460"/>
      <c r="AD32" s="460"/>
      <c r="AE32" s="471"/>
      <c r="AF32" s="517">
        <v>1555</v>
      </c>
      <c r="AG32" s="466"/>
      <c r="AH32" s="466"/>
      <c r="AI32" s="466"/>
      <c r="AJ32" s="535"/>
      <c r="AK32" s="470">
        <v>949</v>
      </c>
      <c r="AL32" s="460"/>
      <c r="AM32" s="460"/>
      <c r="AN32" s="460"/>
      <c r="AO32" s="460"/>
      <c r="AP32" s="460">
        <v>9436</v>
      </c>
      <c r="AQ32" s="460"/>
      <c r="AR32" s="460"/>
      <c r="AS32" s="460"/>
      <c r="AT32" s="460"/>
      <c r="AU32" s="460">
        <v>5076</v>
      </c>
      <c r="AV32" s="460"/>
      <c r="AW32" s="460"/>
      <c r="AX32" s="460"/>
      <c r="AY32" s="460"/>
      <c r="AZ32" s="606" t="s">
        <v>205</v>
      </c>
      <c r="BA32" s="606"/>
      <c r="BB32" s="606"/>
      <c r="BC32" s="606"/>
      <c r="BD32" s="606"/>
      <c r="BE32" s="575" t="s">
        <v>466</v>
      </c>
      <c r="BF32" s="575"/>
      <c r="BG32" s="575"/>
      <c r="BH32" s="575"/>
      <c r="BI32" s="598"/>
      <c r="BJ32" s="388"/>
      <c r="BK32" s="388"/>
      <c r="BL32" s="388"/>
      <c r="BM32" s="388"/>
      <c r="BN32" s="388"/>
      <c r="BO32" s="387"/>
      <c r="BP32" s="387"/>
      <c r="BQ32" s="383">
        <v>26</v>
      </c>
      <c r="BR32" s="647"/>
      <c r="BS32" s="410"/>
      <c r="BT32" s="430"/>
      <c r="BU32" s="430"/>
      <c r="BV32" s="430"/>
      <c r="BW32" s="430"/>
      <c r="BX32" s="430"/>
      <c r="BY32" s="430"/>
      <c r="BZ32" s="430"/>
      <c r="CA32" s="430"/>
      <c r="CB32" s="430"/>
      <c r="CC32" s="430"/>
      <c r="CD32" s="430"/>
      <c r="CE32" s="430"/>
      <c r="CF32" s="430"/>
      <c r="CG32" s="442"/>
      <c r="CH32" s="454"/>
      <c r="CI32" s="466"/>
      <c r="CJ32" s="466"/>
      <c r="CK32" s="466"/>
      <c r="CL32" s="691"/>
      <c r="CM32" s="454"/>
      <c r="CN32" s="466"/>
      <c r="CO32" s="466"/>
      <c r="CP32" s="466"/>
      <c r="CQ32" s="691"/>
      <c r="CR32" s="454"/>
      <c r="CS32" s="466"/>
      <c r="CT32" s="466"/>
      <c r="CU32" s="466"/>
      <c r="CV32" s="691"/>
      <c r="CW32" s="454"/>
      <c r="CX32" s="466"/>
      <c r="CY32" s="466"/>
      <c r="CZ32" s="466"/>
      <c r="DA32" s="691"/>
      <c r="DB32" s="454"/>
      <c r="DC32" s="466"/>
      <c r="DD32" s="466"/>
      <c r="DE32" s="466"/>
      <c r="DF32" s="691"/>
      <c r="DG32" s="454"/>
      <c r="DH32" s="466"/>
      <c r="DI32" s="466"/>
      <c r="DJ32" s="466"/>
      <c r="DK32" s="691"/>
      <c r="DL32" s="454"/>
      <c r="DM32" s="466"/>
      <c r="DN32" s="466"/>
      <c r="DO32" s="466"/>
      <c r="DP32" s="691"/>
      <c r="DQ32" s="454"/>
      <c r="DR32" s="466"/>
      <c r="DS32" s="466"/>
      <c r="DT32" s="466"/>
      <c r="DU32" s="691"/>
      <c r="DV32" s="410"/>
      <c r="DW32" s="430"/>
      <c r="DX32" s="430"/>
      <c r="DY32" s="430"/>
      <c r="DZ32" s="727"/>
      <c r="EA32" s="375"/>
    </row>
    <row r="33" spans="1:131" ht="26.25" customHeight="1">
      <c r="A33" s="386">
        <v>6</v>
      </c>
      <c r="B33" s="410" t="s">
        <v>358</v>
      </c>
      <c r="C33" s="430"/>
      <c r="D33" s="430"/>
      <c r="E33" s="430"/>
      <c r="F33" s="430"/>
      <c r="G33" s="430"/>
      <c r="H33" s="430"/>
      <c r="I33" s="430"/>
      <c r="J33" s="430"/>
      <c r="K33" s="430"/>
      <c r="L33" s="430"/>
      <c r="M33" s="430"/>
      <c r="N33" s="430"/>
      <c r="O33" s="430"/>
      <c r="P33" s="442"/>
      <c r="Q33" s="448">
        <v>4655</v>
      </c>
      <c r="R33" s="460"/>
      <c r="S33" s="460"/>
      <c r="T33" s="460"/>
      <c r="U33" s="460"/>
      <c r="V33" s="460">
        <v>4060</v>
      </c>
      <c r="W33" s="460"/>
      <c r="X33" s="460"/>
      <c r="Y33" s="460"/>
      <c r="Z33" s="460"/>
      <c r="AA33" s="460">
        <v>595</v>
      </c>
      <c r="AB33" s="460"/>
      <c r="AC33" s="460"/>
      <c r="AD33" s="460"/>
      <c r="AE33" s="471"/>
      <c r="AF33" s="517">
        <v>1076</v>
      </c>
      <c r="AG33" s="466"/>
      <c r="AH33" s="466"/>
      <c r="AI33" s="466"/>
      <c r="AJ33" s="535"/>
      <c r="AK33" s="470">
        <v>1367</v>
      </c>
      <c r="AL33" s="460"/>
      <c r="AM33" s="460"/>
      <c r="AN33" s="460"/>
      <c r="AO33" s="460"/>
      <c r="AP33" s="460">
        <v>33685</v>
      </c>
      <c r="AQ33" s="460"/>
      <c r="AR33" s="460"/>
      <c r="AS33" s="460"/>
      <c r="AT33" s="460"/>
      <c r="AU33" s="460">
        <v>13238</v>
      </c>
      <c r="AV33" s="460"/>
      <c r="AW33" s="460"/>
      <c r="AX33" s="460"/>
      <c r="AY33" s="460"/>
      <c r="AZ33" s="606" t="s">
        <v>205</v>
      </c>
      <c r="BA33" s="606"/>
      <c r="BB33" s="606"/>
      <c r="BC33" s="606"/>
      <c r="BD33" s="606"/>
      <c r="BE33" s="575" t="s">
        <v>466</v>
      </c>
      <c r="BF33" s="575"/>
      <c r="BG33" s="575"/>
      <c r="BH33" s="575"/>
      <c r="BI33" s="598"/>
      <c r="BJ33" s="388"/>
      <c r="BK33" s="388"/>
      <c r="BL33" s="388"/>
      <c r="BM33" s="388"/>
      <c r="BN33" s="388"/>
      <c r="BO33" s="387"/>
      <c r="BP33" s="387"/>
      <c r="BQ33" s="383">
        <v>27</v>
      </c>
      <c r="BR33" s="647"/>
      <c r="BS33" s="410"/>
      <c r="BT33" s="430"/>
      <c r="BU33" s="430"/>
      <c r="BV33" s="430"/>
      <c r="BW33" s="430"/>
      <c r="BX33" s="430"/>
      <c r="BY33" s="430"/>
      <c r="BZ33" s="430"/>
      <c r="CA33" s="430"/>
      <c r="CB33" s="430"/>
      <c r="CC33" s="430"/>
      <c r="CD33" s="430"/>
      <c r="CE33" s="430"/>
      <c r="CF33" s="430"/>
      <c r="CG33" s="442"/>
      <c r="CH33" s="454"/>
      <c r="CI33" s="466"/>
      <c r="CJ33" s="466"/>
      <c r="CK33" s="466"/>
      <c r="CL33" s="691"/>
      <c r="CM33" s="454"/>
      <c r="CN33" s="466"/>
      <c r="CO33" s="466"/>
      <c r="CP33" s="466"/>
      <c r="CQ33" s="691"/>
      <c r="CR33" s="454"/>
      <c r="CS33" s="466"/>
      <c r="CT33" s="466"/>
      <c r="CU33" s="466"/>
      <c r="CV33" s="691"/>
      <c r="CW33" s="454"/>
      <c r="CX33" s="466"/>
      <c r="CY33" s="466"/>
      <c r="CZ33" s="466"/>
      <c r="DA33" s="691"/>
      <c r="DB33" s="454"/>
      <c r="DC33" s="466"/>
      <c r="DD33" s="466"/>
      <c r="DE33" s="466"/>
      <c r="DF33" s="691"/>
      <c r="DG33" s="454"/>
      <c r="DH33" s="466"/>
      <c r="DI33" s="466"/>
      <c r="DJ33" s="466"/>
      <c r="DK33" s="691"/>
      <c r="DL33" s="454"/>
      <c r="DM33" s="466"/>
      <c r="DN33" s="466"/>
      <c r="DO33" s="466"/>
      <c r="DP33" s="691"/>
      <c r="DQ33" s="454"/>
      <c r="DR33" s="466"/>
      <c r="DS33" s="466"/>
      <c r="DT33" s="466"/>
      <c r="DU33" s="691"/>
      <c r="DV33" s="410"/>
      <c r="DW33" s="430"/>
      <c r="DX33" s="430"/>
      <c r="DY33" s="430"/>
      <c r="DZ33" s="727"/>
      <c r="EA33" s="375"/>
    </row>
    <row r="34" spans="1:131" ht="26.25" customHeight="1">
      <c r="A34" s="386">
        <v>7</v>
      </c>
      <c r="B34" s="410" t="s">
        <v>468</v>
      </c>
      <c r="C34" s="430"/>
      <c r="D34" s="430"/>
      <c r="E34" s="430"/>
      <c r="F34" s="430"/>
      <c r="G34" s="430"/>
      <c r="H34" s="430"/>
      <c r="I34" s="430"/>
      <c r="J34" s="430"/>
      <c r="K34" s="430"/>
      <c r="L34" s="430"/>
      <c r="M34" s="430"/>
      <c r="N34" s="430"/>
      <c r="O34" s="430"/>
      <c r="P34" s="442"/>
      <c r="Q34" s="448">
        <v>213</v>
      </c>
      <c r="R34" s="460"/>
      <c r="S34" s="460"/>
      <c r="T34" s="460"/>
      <c r="U34" s="460"/>
      <c r="V34" s="460">
        <v>180</v>
      </c>
      <c r="W34" s="460"/>
      <c r="X34" s="460"/>
      <c r="Y34" s="460"/>
      <c r="Z34" s="460"/>
      <c r="AA34" s="460">
        <v>33</v>
      </c>
      <c r="AB34" s="460"/>
      <c r="AC34" s="460"/>
      <c r="AD34" s="460"/>
      <c r="AE34" s="471"/>
      <c r="AF34" s="517" t="s">
        <v>205</v>
      </c>
      <c r="AG34" s="466"/>
      <c r="AH34" s="466"/>
      <c r="AI34" s="466"/>
      <c r="AJ34" s="535"/>
      <c r="AK34" s="470">
        <v>307</v>
      </c>
      <c r="AL34" s="460"/>
      <c r="AM34" s="460"/>
      <c r="AN34" s="460"/>
      <c r="AO34" s="460"/>
      <c r="AP34" s="460" t="s">
        <v>205</v>
      </c>
      <c r="AQ34" s="460"/>
      <c r="AR34" s="460"/>
      <c r="AS34" s="460"/>
      <c r="AT34" s="460"/>
      <c r="AU34" s="460">
        <v>160</v>
      </c>
      <c r="AV34" s="460"/>
      <c r="AW34" s="460"/>
      <c r="AX34" s="460"/>
      <c r="AY34" s="460"/>
      <c r="AZ34" s="606" t="s">
        <v>205</v>
      </c>
      <c r="BA34" s="606"/>
      <c r="BB34" s="606"/>
      <c r="BC34" s="606"/>
      <c r="BD34" s="606"/>
      <c r="BE34" s="575" t="s">
        <v>24</v>
      </c>
      <c r="BF34" s="575"/>
      <c r="BG34" s="575"/>
      <c r="BH34" s="575"/>
      <c r="BI34" s="598"/>
      <c r="BJ34" s="388"/>
      <c r="BK34" s="388"/>
      <c r="BL34" s="388"/>
      <c r="BM34" s="388"/>
      <c r="BN34" s="388"/>
      <c r="BO34" s="387"/>
      <c r="BP34" s="387"/>
      <c r="BQ34" s="383">
        <v>28</v>
      </c>
      <c r="BR34" s="647"/>
      <c r="BS34" s="410"/>
      <c r="BT34" s="430"/>
      <c r="BU34" s="430"/>
      <c r="BV34" s="430"/>
      <c r="BW34" s="430"/>
      <c r="BX34" s="430"/>
      <c r="BY34" s="430"/>
      <c r="BZ34" s="430"/>
      <c r="CA34" s="430"/>
      <c r="CB34" s="430"/>
      <c r="CC34" s="430"/>
      <c r="CD34" s="430"/>
      <c r="CE34" s="430"/>
      <c r="CF34" s="430"/>
      <c r="CG34" s="442"/>
      <c r="CH34" s="454"/>
      <c r="CI34" s="466"/>
      <c r="CJ34" s="466"/>
      <c r="CK34" s="466"/>
      <c r="CL34" s="691"/>
      <c r="CM34" s="454"/>
      <c r="CN34" s="466"/>
      <c r="CO34" s="466"/>
      <c r="CP34" s="466"/>
      <c r="CQ34" s="691"/>
      <c r="CR34" s="454"/>
      <c r="CS34" s="466"/>
      <c r="CT34" s="466"/>
      <c r="CU34" s="466"/>
      <c r="CV34" s="691"/>
      <c r="CW34" s="454"/>
      <c r="CX34" s="466"/>
      <c r="CY34" s="466"/>
      <c r="CZ34" s="466"/>
      <c r="DA34" s="691"/>
      <c r="DB34" s="454"/>
      <c r="DC34" s="466"/>
      <c r="DD34" s="466"/>
      <c r="DE34" s="466"/>
      <c r="DF34" s="691"/>
      <c r="DG34" s="454"/>
      <c r="DH34" s="466"/>
      <c r="DI34" s="466"/>
      <c r="DJ34" s="466"/>
      <c r="DK34" s="691"/>
      <c r="DL34" s="454"/>
      <c r="DM34" s="466"/>
      <c r="DN34" s="466"/>
      <c r="DO34" s="466"/>
      <c r="DP34" s="691"/>
      <c r="DQ34" s="454"/>
      <c r="DR34" s="466"/>
      <c r="DS34" s="466"/>
      <c r="DT34" s="466"/>
      <c r="DU34" s="691"/>
      <c r="DV34" s="410"/>
      <c r="DW34" s="430"/>
      <c r="DX34" s="430"/>
      <c r="DY34" s="430"/>
      <c r="DZ34" s="727"/>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6"/>
      <c r="BA35" s="606"/>
      <c r="BB35" s="606"/>
      <c r="BC35" s="606"/>
      <c r="BD35" s="606"/>
      <c r="BE35" s="575"/>
      <c r="BF35" s="575"/>
      <c r="BG35" s="575"/>
      <c r="BH35" s="575"/>
      <c r="BI35" s="598"/>
      <c r="BJ35" s="388"/>
      <c r="BK35" s="388"/>
      <c r="BL35" s="388"/>
      <c r="BM35" s="388"/>
      <c r="BN35" s="388"/>
      <c r="BO35" s="387"/>
      <c r="BP35" s="387"/>
      <c r="BQ35" s="383">
        <v>29</v>
      </c>
      <c r="BR35" s="647"/>
      <c r="BS35" s="410"/>
      <c r="BT35" s="430"/>
      <c r="BU35" s="430"/>
      <c r="BV35" s="430"/>
      <c r="BW35" s="430"/>
      <c r="BX35" s="430"/>
      <c r="BY35" s="430"/>
      <c r="BZ35" s="430"/>
      <c r="CA35" s="430"/>
      <c r="CB35" s="430"/>
      <c r="CC35" s="430"/>
      <c r="CD35" s="430"/>
      <c r="CE35" s="430"/>
      <c r="CF35" s="430"/>
      <c r="CG35" s="442"/>
      <c r="CH35" s="454"/>
      <c r="CI35" s="466"/>
      <c r="CJ35" s="466"/>
      <c r="CK35" s="466"/>
      <c r="CL35" s="691"/>
      <c r="CM35" s="454"/>
      <c r="CN35" s="466"/>
      <c r="CO35" s="466"/>
      <c r="CP35" s="466"/>
      <c r="CQ35" s="691"/>
      <c r="CR35" s="454"/>
      <c r="CS35" s="466"/>
      <c r="CT35" s="466"/>
      <c r="CU35" s="466"/>
      <c r="CV35" s="691"/>
      <c r="CW35" s="454"/>
      <c r="CX35" s="466"/>
      <c r="CY35" s="466"/>
      <c r="CZ35" s="466"/>
      <c r="DA35" s="691"/>
      <c r="DB35" s="454"/>
      <c r="DC35" s="466"/>
      <c r="DD35" s="466"/>
      <c r="DE35" s="466"/>
      <c r="DF35" s="691"/>
      <c r="DG35" s="454"/>
      <c r="DH35" s="466"/>
      <c r="DI35" s="466"/>
      <c r="DJ35" s="466"/>
      <c r="DK35" s="691"/>
      <c r="DL35" s="454"/>
      <c r="DM35" s="466"/>
      <c r="DN35" s="466"/>
      <c r="DO35" s="466"/>
      <c r="DP35" s="691"/>
      <c r="DQ35" s="454"/>
      <c r="DR35" s="466"/>
      <c r="DS35" s="466"/>
      <c r="DT35" s="466"/>
      <c r="DU35" s="691"/>
      <c r="DV35" s="410"/>
      <c r="DW35" s="430"/>
      <c r="DX35" s="430"/>
      <c r="DY35" s="430"/>
      <c r="DZ35" s="727"/>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6"/>
      <c r="BA36" s="606"/>
      <c r="BB36" s="606"/>
      <c r="BC36" s="606"/>
      <c r="BD36" s="606"/>
      <c r="BE36" s="575"/>
      <c r="BF36" s="575"/>
      <c r="BG36" s="575"/>
      <c r="BH36" s="575"/>
      <c r="BI36" s="598"/>
      <c r="BJ36" s="388"/>
      <c r="BK36" s="388"/>
      <c r="BL36" s="388"/>
      <c r="BM36" s="388"/>
      <c r="BN36" s="388"/>
      <c r="BO36" s="387"/>
      <c r="BP36" s="387"/>
      <c r="BQ36" s="383">
        <v>30</v>
      </c>
      <c r="BR36" s="647"/>
      <c r="BS36" s="410"/>
      <c r="BT36" s="430"/>
      <c r="BU36" s="430"/>
      <c r="BV36" s="430"/>
      <c r="BW36" s="430"/>
      <c r="BX36" s="430"/>
      <c r="BY36" s="430"/>
      <c r="BZ36" s="430"/>
      <c r="CA36" s="430"/>
      <c r="CB36" s="430"/>
      <c r="CC36" s="430"/>
      <c r="CD36" s="430"/>
      <c r="CE36" s="430"/>
      <c r="CF36" s="430"/>
      <c r="CG36" s="442"/>
      <c r="CH36" s="454"/>
      <c r="CI36" s="466"/>
      <c r="CJ36" s="466"/>
      <c r="CK36" s="466"/>
      <c r="CL36" s="691"/>
      <c r="CM36" s="454"/>
      <c r="CN36" s="466"/>
      <c r="CO36" s="466"/>
      <c r="CP36" s="466"/>
      <c r="CQ36" s="691"/>
      <c r="CR36" s="454"/>
      <c r="CS36" s="466"/>
      <c r="CT36" s="466"/>
      <c r="CU36" s="466"/>
      <c r="CV36" s="691"/>
      <c r="CW36" s="454"/>
      <c r="CX36" s="466"/>
      <c r="CY36" s="466"/>
      <c r="CZ36" s="466"/>
      <c r="DA36" s="691"/>
      <c r="DB36" s="454"/>
      <c r="DC36" s="466"/>
      <c r="DD36" s="466"/>
      <c r="DE36" s="466"/>
      <c r="DF36" s="691"/>
      <c r="DG36" s="454"/>
      <c r="DH36" s="466"/>
      <c r="DI36" s="466"/>
      <c r="DJ36" s="466"/>
      <c r="DK36" s="691"/>
      <c r="DL36" s="454"/>
      <c r="DM36" s="466"/>
      <c r="DN36" s="466"/>
      <c r="DO36" s="466"/>
      <c r="DP36" s="691"/>
      <c r="DQ36" s="454"/>
      <c r="DR36" s="466"/>
      <c r="DS36" s="466"/>
      <c r="DT36" s="466"/>
      <c r="DU36" s="691"/>
      <c r="DV36" s="410"/>
      <c r="DW36" s="430"/>
      <c r="DX36" s="430"/>
      <c r="DY36" s="430"/>
      <c r="DZ36" s="727"/>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6"/>
      <c r="BA37" s="606"/>
      <c r="BB37" s="606"/>
      <c r="BC37" s="606"/>
      <c r="BD37" s="606"/>
      <c r="BE37" s="575"/>
      <c r="BF37" s="575"/>
      <c r="BG37" s="575"/>
      <c r="BH37" s="575"/>
      <c r="BI37" s="598"/>
      <c r="BJ37" s="388"/>
      <c r="BK37" s="388"/>
      <c r="BL37" s="388"/>
      <c r="BM37" s="388"/>
      <c r="BN37" s="388"/>
      <c r="BO37" s="387"/>
      <c r="BP37" s="387"/>
      <c r="BQ37" s="383">
        <v>31</v>
      </c>
      <c r="BR37" s="647"/>
      <c r="BS37" s="410"/>
      <c r="BT37" s="430"/>
      <c r="BU37" s="430"/>
      <c r="BV37" s="430"/>
      <c r="BW37" s="430"/>
      <c r="BX37" s="430"/>
      <c r="BY37" s="430"/>
      <c r="BZ37" s="430"/>
      <c r="CA37" s="430"/>
      <c r="CB37" s="430"/>
      <c r="CC37" s="430"/>
      <c r="CD37" s="430"/>
      <c r="CE37" s="430"/>
      <c r="CF37" s="430"/>
      <c r="CG37" s="442"/>
      <c r="CH37" s="454"/>
      <c r="CI37" s="466"/>
      <c r="CJ37" s="466"/>
      <c r="CK37" s="466"/>
      <c r="CL37" s="691"/>
      <c r="CM37" s="454"/>
      <c r="CN37" s="466"/>
      <c r="CO37" s="466"/>
      <c r="CP37" s="466"/>
      <c r="CQ37" s="691"/>
      <c r="CR37" s="454"/>
      <c r="CS37" s="466"/>
      <c r="CT37" s="466"/>
      <c r="CU37" s="466"/>
      <c r="CV37" s="691"/>
      <c r="CW37" s="454"/>
      <c r="CX37" s="466"/>
      <c r="CY37" s="466"/>
      <c r="CZ37" s="466"/>
      <c r="DA37" s="691"/>
      <c r="DB37" s="454"/>
      <c r="DC37" s="466"/>
      <c r="DD37" s="466"/>
      <c r="DE37" s="466"/>
      <c r="DF37" s="691"/>
      <c r="DG37" s="454"/>
      <c r="DH37" s="466"/>
      <c r="DI37" s="466"/>
      <c r="DJ37" s="466"/>
      <c r="DK37" s="691"/>
      <c r="DL37" s="454"/>
      <c r="DM37" s="466"/>
      <c r="DN37" s="466"/>
      <c r="DO37" s="466"/>
      <c r="DP37" s="691"/>
      <c r="DQ37" s="454"/>
      <c r="DR37" s="466"/>
      <c r="DS37" s="466"/>
      <c r="DT37" s="466"/>
      <c r="DU37" s="691"/>
      <c r="DV37" s="410"/>
      <c r="DW37" s="430"/>
      <c r="DX37" s="430"/>
      <c r="DY37" s="430"/>
      <c r="DZ37" s="727"/>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6"/>
      <c r="BA38" s="606"/>
      <c r="BB38" s="606"/>
      <c r="BC38" s="606"/>
      <c r="BD38" s="606"/>
      <c r="BE38" s="575"/>
      <c r="BF38" s="575"/>
      <c r="BG38" s="575"/>
      <c r="BH38" s="575"/>
      <c r="BI38" s="598"/>
      <c r="BJ38" s="388"/>
      <c r="BK38" s="388"/>
      <c r="BL38" s="388"/>
      <c r="BM38" s="388"/>
      <c r="BN38" s="388"/>
      <c r="BO38" s="387"/>
      <c r="BP38" s="387"/>
      <c r="BQ38" s="383">
        <v>32</v>
      </c>
      <c r="BR38" s="647"/>
      <c r="BS38" s="410"/>
      <c r="BT38" s="430"/>
      <c r="BU38" s="430"/>
      <c r="BV38" s="430"/>
      <c r="BW38" s="430"/>
      <c r="BX38" s="430"/>
      <c r="BY38" s="430"/>
      <c r="BZ38" s="430"/>
      <c r="CA38" s="430"/>
      <c r="CB38" s="430"/>
      <c r="CC38" s="430"/>
      <c r="CD38" s="430"/>
      <c r="CE38" s="430"/>
      <c r="CF38" s="430"/>
      <c r="CG38" s="442"/>
      <c r="CH38" s="454"/>
      <c r="CI38" s="466"/>
      <c r="CJ38" s="466"/>
      <c r="CK38" s="466"/>
      <c r="CL38" s="691"/>
      <c r="CM38" s="454"/>
      <c r="CN38" s="466"/>
      <c r="CO38" s="466"/>
      <c r="CP38" s="466"/>
      <c r="CQ38" s="691"/>
      <c r="CR38" s="454"/>
      <c r="CS38" s="466"/>
      <c r="CT38" s="466"/>
      <c r="CU38" s="466"/>
      <c r="CV38" s="691"/>
      <c r="CW38" s="454"/>
      <c r="CX38" s="466"/>
      <c r="CY38" s="466"/>
      <c r="CZ38" s="466"/>
      <c r="DA38" s="691"/>
      <c r="DB38" s="454"/>
      <c r="DC38" s="466"/>
      <c r="DD38" s="466"/>
      <c r="DE38" s="466"/>
      <c r="DF38" s="691"/>
      <c r="DG38" s="454"/>
      <c r="DH38" s="466"/>
      <c r="DI38" s="466"/>
      <c r="DJ38" s="466"/>
      <c r="DK38" s="691"/>
      <c r="DL38" s="454"/>
      <c r="DM38" s="466"/>
      <c r="DN38" s="466"/>
      <c r="DO38" s="466"/>
      <c r="DP38" s="691"/>
      <c r="DQ38" s="454"/>
      <c r="DR38" s="466"/>
      <c r="DS38" s="466"/>
      <c r="DT38" s="466"/>
      <c r="DU38" s="691"/>
      <c r="DV38" s="410"/>
      <c r="DW38" s="430"/>
      <c r="DX38" s="430"/>
      <c r="DY38" s="430"/>
      <c r="DZ38" s="727"/>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6"/>
      <c r="BA39" s="606"/>
      <c r="BB39" s="606"/>
      <c r="BC39" s="606"/>
      <c r="BD39" s="606"/>
      <c r="BE39" s="575"/>
      <c r="BF39" s="575"/>
      <c r="BG39" s="575"/>
      <c r="BH39" s="575"/>
      <c r="BI39" s="598"/>
      <c r="BJ39" s="388"/>
      <c r="BK39" s="388"/>
      <c r="BL39" s="388"/>
      <c r="BM39" s="388"/>
      <c r="BN39" s="388"/>
      <c r="BO39" s="387"/>
      <c r="BP39" s="387"/>
      <c r="BQ39" s="383">
        <v>33</v>
      </c>
      <c r="BR39" s="647"/>
      <c r="BS39" s="410"/>
      <c r="BT39" s="430"/>
      <c r="BU39" s="430"/>
      <c r="BV39" s="430"/>
      <c r="BW39" s="430"/>
      <c r="BX39" s="430"/>
      <c r="BY39" s="430"/>
      <c r="BZ39" s="430"/>
      <c r="CA39" s="430"/>
      <c r="CB39" s="430"/>
      <c r="CC39" s="430"/>
      <c r="CD39" s="430"/>
      <c r="CE39" s="430"/>
      <c r="CF39" s="430"/>
      <c r="CG39" s="442"/>
      <c r="CH39" s="454"/>
      <c r="CI39" s="466"/>
      <c r="CJ39" s="466"/>
      <c r="CK39" s="466"/>
      <c r="CL39" s="691"/>
      <c r="CM39" s="454"/>
      <c r="CN39" s="466"/>
      <c r="CO39" s="466"/>
      <c r="CP39" s="466"/>
      <c r="CQ39" s="691"/>
      <c r="CR39" s="454"/>
      <c r="CS39" s="466"/>
      <c r="CT39" s="466"/>
      <c r="CU39" s="466"/>
      <c r="CV39" s="691"/>
      <c r="CW39" s="454"/>
      <c r="CX39" s="466"/>
      <c r="CY39" s="466"/>
      <c r="CZ39" s="466"/>
      <c r="DA39" s="691"/>
      <c r="DB39" s="454"/>
      <c r="DC39" s="466"/>
      <c r="DD39" s="466"/>
      <c r="DE39" s="466"/>
      <c r="DF39" s="691"/>
      <c r="DG39" s="454"/>
      <c r="DH39" s="466"/>
      <c r="DI39" s="466"/>
      <c r="DJ39" s="466"/>
      <c r="DK39" s="691"/>
      <c r="DL39" s="454"/>
      <c r="DM39" s="466"/>
      <c r="DN39" s="466"/>
      <c r="DO39" s="466"/>
      <c r="DP39" s="691"/>
      <c r="DQ39" s="454"/>
      <c r="DR39" s="466"/>
      <c r="DS39" s="466"/>
      <c r="DT39" s="466"/>
      <c r="DU39" s="691"/>
      <c r="DV39" s="410"/>
      <c r="DW39" s="430"/>
      <c r="DX39" s="430"/>
      <c r="DY39" s="430"/>
      <c r="DZ39" s="727"/>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6"/>
      <c r="BA40" s="606"/>
      <c r="BB40" s="606"/>
      <c r="BC40" s="606"/>
      <c r="BD40" s="606"/>
      <c r="BE40" s="575"/>
      <c r="BF40" s="575"/>
      <c r="BG40" s="575"/>
      <c r="BH40" s="575"/>
      <c r="BI40" s="598"/>
      <c r="BJ40" s="388"/>
      <c r="BK40" s="388"/>
      <c r="BL40" s="388"/>
      <c r="BM40" s="388"/>
      <c r="BN40" s="388"/>
      <c r="BO40" s="387"/>
      <c r="BP40" s="387"/>
      <c r="BQ40" s="383">
        <v>34</v>
      </c>
      <c r="BR40" s="647"/>
      <c r="BS40" s="410"/>
      <c r="BT40" s="430"/>
      <c r="BU40" s="430"/>
      <c r="BV40" s="430"/>
      <c r="BW40" s="430"/>
      <c r="BX40" s="430"/>
      <c r="BY40" s="430"/>
      <c r="BZ40" s="430"/>
      <c r="CA40" s="430"/>
      <c r="CB40" s="430"/>
      <c r="CC40" s="430"/>
      <c r="CD40" s="430"/>
      <c r="CE40" s="430"/>
      <c r="CF40" s="430"/>
      <c r="CG40" s="442"/>
      <c r="CH40" s="454"/>
      <c r="CI40" s="466"/>
      <c r="CJ40" s="466"/>
      <c r="CK40" s="466"/>
      <c r="CL40" s="691"/>
      <c r="CM40" s="454"/>
      <c r="CN40" s="466"/>
      <c r="CO40" s="466"/>
      <c r="CP40" s="466"/>
      <c r="CQ40" s="691"/>
      <c r="CR40" s="454"/>
      <c r="CS40" s="466"/>
      <c r="CT40" s="466"/>
      <c r="CU40" s="466"/>
      <c r="CV40" s="691"/>
      <c r="CW40" s="454"/>
      <c r="CX40" s="466"/>
      <c r="CY40" s="466"/>
      <c r="CZ40" s="466"/>
      <c r="DA40" s="691"/>
      <c r="DB40" s="454"/>
      <c r="DC40" s="466"/>
      <c r="DD40" s="466"/>
      <c r="DE40" s="466"/>
      <c r="DF40" s="691"/>
      <c r="DG40" s="454"/>
      <c r="DH40" s="466"/>
      <c r="DI40" s="466"/>
      <c r="DJ40" s="466"/>
      <c r="DK40" s="691"/>
      <c r="DL40" s="454"/>
      <c r="DM40" s="466"/>
      <c r="DN40" s="466"/>
      <c r="DO40" s="466"/>
      <c r="DP40" s="691"/>
      <c r="DQ40" s="454"/>
      <c r="DR40" s="466"/>
      <c r="DS40" s="466"/>
      <c r="DT40" s="466"/>
      <c r="DU40" s="691"/>
      <c r="DV40" s="410"/>
      <c r="DW40" s="430"/>
      <c r="DX40" s="430"/>
      <c r="DY40" s="430"/>
      <c r="DZ40" s="727"/>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6"/>
      <c r="BA41" s="606"/>
      <c r="BB41" s="606"/>
      <c r="BC41" s="606"/>
      <c r="BD41" s="606"/>
      <c r="BE41" s="575"/>
      <c r="BF41" s="575"/>
      <c r="BG41" s="575"/>
      <c r="BH41" s="575"/>
      <c r="BI41" s="598"/>
      <c r="BJ41" s="388"/>
      <c r="BK41" s="388"/>
      <c r="BL41" s="388"/>
      <c r="BM41" s="388"/>
      <c r="BN41" s="388"/>
      <c r="BO41" s="387"/>
      <c r="BP41" s="387"/>
      <c r="BQ41" s="383">
        <v>35</v>
      </c>
      <c r="BR41" s="647"/>
      <c r="BS41" s="410"/>
      <c r="BT41" s="430"/>
      <c r="BU41" s="430"/>
      <c r="BV41" s="430"/>
      <c r="BW41" s="430"/>
      <c r="BX41" s="430"/>
      <c r="BY41" s="430"/>
      <c r="BZ41" s="430"/>
      <c r="CA41" s="430"/>
      <c r="CB41" s="430"/>
      <c r="CC41" s="430"/>
      <c r="CD41" s="430"/>
      <c r="CE41" s="430"/>
      <c r="CF41" s="430"/>
      <c r="CG41" s="442"/>
      <c r="CH41" s="454"/>
      <c r="CI41" s="466"/>
      <c r="CJ41" s="466"/>
      <c r="CK41" s="466"/>
      <c r="CL41" s="691"/>
      <c r="CM41" s="454"/>
      <c r="CN41" s="466"/>
      <c r="CO41" s="466"/>
      <c r="CP41" s="466"/>
      <c r="CQ41" s="691"/>
      <c r="CR41" s="454"/>
      <c r="CS41" s="466"/>
      <c r="CT41" s="466"/>
      <c r="CU41" s="466"/>
      <c r="CV41" s="691"/>
      <c r="CW41" s="454"/>
      <c r="CX41" s="466"/>
      <c r="CY41" s="466"/>
      <c r="CZ41" s="466"/>
      <c r="DA41" s="691"/>
      <c r="DB41" s="454"/>
      <c r="DC41" s="466"/>
      <c r="DD41" s="466"/>
      <c r="DE41" s="466"/>
      <c r="DF41" s="691"/>
      <c r="DG41" s="454"/>
      <c r="DH41" s="466"/>
      <c r="DI41" s="466"/>
      <c r="DJ41" s="466"/>
      <c r="DK41" s="691"/>
      <c r="DL41" s="454"/>
      <c r="DM41" s="466"/>
      <c r="DN41" s="466"/>
      <c r="DO41" s="466"/>
      <c r="DP41" s="691"/>
      <c r="DQ41" s="454"/>
      <c r="DR41" s="466"/>
      <c r="DS41" s="466"/>
      <c r="DT41" s="466"/>
      <c r="DU41" s="691"/>
      <c r="DV41" s="410"/>
      <c r="DW41" s="430"/>
      <c r="DX41" s="430"/>
      <c r="DY41" s="430"/>
      <c r="DZ41" s="727"/>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6"/>
      <c r="BA42" s="606"/>
      <c r="BB42" s="606"/>
      <c r="BC42" s="606"/>
      <c r="BD42" s="606"/>
      <c r="BE42" s="575"/>
      <c r="BF42" s="575"/>
      <c r="BG42" s="575"/>
      <c r="BH42" s="575"/>
      <c r="BI42" s="598"/>
      <c r="BJ42" s="388"/>
      <c r="BK42" s="388"/>
      <c r="BL42" s="388"/>
      <c r="BM42" s="388"/>
      <c r="BN42" s="388"/>
      <c r="BO42" s="387"/>
      <c r="BP42" s="387"/>
      <c r="BQ42" s="383">
        <v>36</v>
      </c>
      <c r="BR42" s="647"/>
      <c r="BS42" s="410"/>
      <c r="BT42" s="430"/>
      <c r="BU42" s="430"/>
      <c r="BV42" s="430"/>
      <c r="BW42" s="430"/>
      <c r="BX42" s="430"/>
      <c r="BY42" s="430"/>
      <c r="BZ42" s="430"/>
      <c r="CA42" s="430"/>
      <c r="CB42" s="430"/>
      <c r="CC42" s="430"/>
      <c r="CD42" s="430"/>
      <c r="CE42" s="430"/>
      <c r="CF42" s="430"/>
      <c r="CG42" s="442"/>
      <c r="CH42" s="454"/>
      <c r="CI42" s="466"/>
      <c r="CJ42" s="466"/>
      <c r="CK42" s="466"/>
      <c r="CL42" s="691"/>
      <c r="CM42" s="454"/>
      <c r="CN42" s="466"/>
      <c r="CO42" s="466"/>
      <c r="CP42" s="466"/>
      <c r="CQ42" s="691"/>
      <c r="CR42" s="454"/>
      <c r="CS42" s="466"/>
      <c r="CT42" s="466"/>
      <c r="CU42" s="466"/>
      <c r="CV42" s="691"/>
      <c r="CW42" s="454"/>
      <c r="CX42" s="466"/>
      <c r="CY42" s="466"/>
      <c r="CZ42" s="466"/>
      <c r="DA42" s="691"/>
      <c r="DB42" s="454"/>
      <c r="DC42" s="466"/>
      <c r="DD42" s="466"/>
      <c r="DE42" s="466"/>
      <c r="DF42" s="691"/>
      <c r="DG42" s="454"/>
      <c r="DH42" s="466"/>
      <c r="DI42" s="466"/>
      <c r="DJ42" s="466"/>
      <c r="DK42" s="691"/>
      <c r="DL42" s="454"/>
      <c r="DM42" s="466"/>
      <c r="DN42" s="466"/>
      <c r="DO42" s="466"/>
      <c r="DP42" s="691"/>
      <c r="DQ42" s="454"/>
      <c r="DR42" s="466"/>
      <c r="DS42" s="466"/>
      <c r="DT42" s="466"/>
      <c r="DU42" s="691"/>
      <c r="DV42" s="410"/>
      <c r="DW42" s="430"/>
      <c r="DX42" s="430"/>
      <c r="DY42" s="430"/>
      <c r="DZ42" s="727"/>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6"/>
      <c r="BA43" s="606"/>
      <c r="BB43" s="606"/>
      <c r="BC43" s="606"/>
      <c r="BD43" s="606"/>
      <c r="BE43" s="575"/>
      <c r="BF43" s="575"/>
      <c r="BG43" s="575"/>
      <c r="BH43" s="575"/>
      <c r="BI43" s="598"/>
      <c r="BJ43" s="388"/>
      <c r="BK43" s="388"/>
      <c r="BL43" s="388"/>
      <c r="BM43" s="388"/>
      <c r="BN43" s="388"/>
      <c r="BO43" s="387"/>
      <c r="BP43" s="387"/>
      <c r="BQ43" s="383">
        <v>37</v>
      </c>
      <c r="BR43" s="647"/>
      <c r="BS43" s="410"/>
      <c r="BT43" s="430"/>
      <c r="BU43" s="430"/>
      <c r="BV43" s="430"/>
      <c r="BW43" s="430"/>
      <c r="BX43" s="430"/>
      <c r="BY43" s="430"/>
      <c r="BZ43" s="430"/>
      <c r="CA43" s="430"/>
      <c r="CB43" s="430"/>
      <c r="CC43" s="430"/>
      <c r="CD43" s="430"/>
      <c r="CE43" s="430"/>
      <c r="CF43" s="430"/>
      <c r="CG43" s="442"/>
      <c r="CH43" s="454"/>
      <c r="CI43" s="466"/>
      <c r="CJ43" s="466"/>
      <c r="CK43" s="466"/>
      <c r="CL43" s="691"/>
      <c r="CM43" s="454"/>
      <c r="CN43" s="466"/>
      <c r="CO43" s="466"/>
      <c r="CP43" s="466"/>
      <c r="CQ43" s="691"/>
      <c r="CR43" s="454"/>
      <c r="CS43" s="466"/>
      <c r="CT43" s="466"/>
      <c r="CU43" s="466"/>
      <c r="CV43" s="691"/>
      <c r="CW43" s="454"/>
      <c r="CX43" s="466"/>
      <c r="CY43" s="466"/>
      <c r="CZ43" s="466"/>
      <c r="DA43" s="691"/>
      <c r="DB43" s="454"/>
      <c r="DC43" s="466"/>
      <c r="DD43" s="466"/>
      <c r="DE43" s="466"/>
      <c r="DF43" s="691"/>
      <c r="DG43" s="454"/>
      <c r="DH43" s="466"/>
      <c r="DI43" s="466"/>
      <c r="DJ43" s="466"/>
      <c r="DK43" s="691"/>
      <c r="DL43" s="454"/>
      <c r="DM43" s="466"/>
      <c r="DN43" s="466"/>
      <c r="DO43" s="466"/>
      <c r="DP43" s="691"/>
      <c r="DQ43" s="454"/>
      <c r="DR43" s="466"/>
      <c r="DS43" s="466"/>
      <c r="DT43" s="466"/>
      <c r="DU43" s="691"/>
      <c r="DV43" s="410"/>
      <c r="DW43" s="430"/>
      <c r="DX43" s="430"/>
      <c r="DY43" s="430"/>
      <c r="DZ43" s="727"/>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6"/>
      <c r="BA44" s="606"/>
      <c r="BB44" s="606"/>
      <c r="BC44" s="606"/>
      <c r="BD44" s="606"/>
      <c r="BE44" s="575"/>
      <c r="BF44" s="575"/>
      <c r="BG44" s="575"/>
      <c r="BH44" s="575"/>
      <c r="BI44" s="598"/>
      <c r="BJ44" s="388"/>
      <c r="BK44" s="388"/>
      <c r="BL44" s="388"/>
      <c r="BM44" s="388"/>
      <c r="BN44" s="388"/>
      <c r="BO44" s="387"/>
      <c r="BP44" s="387"/>
      <c r="BQ44" s="383">
        <v>38</v>
      </c>
      <c r="BR44" s="647"/>
      <c r="BS44" s="410"/>
      <c r="BT44" s="430"/>
      <c r="BU44" s="430"/>
      <c r="BV44" s="430"/>
      <c r="BW44" s="430"/>
      <c r="BX44" s="430"/>
      <c r="BY44" s="430"/>
      <c r="BZ44" s="430"/>
      <c r="CA44" s="430"/>
      <c r="CB44" s="430"/>
      <c r="CC44" s="430"/>
      <c r="CD44" s="430"/>
      <c r="CE44" s="430"/>
      <c r="CF44" s="430"/>
      <c r="CG44" s="442"/>
      <c r="CH44" s="454"/>
      <c r="CI44" s="466"/>
      <c r="CJ44" s="466"/>
      <c r="CK44" s="466"/>
      <c r="CL44" s="691"/>
      <c r="CM44" s="454"/>
      <c r="CN44" s="466"/>
      <c r="CO44" s="466"/>
      <c r="CP44" s="466"/>
      <c r="CQ44" s="691"/>
      <c r="CR44" s="454"/>
      <c r="CS44" s="466"/>
      <c r="CT44" s="466"/>
      <c r="CU44" s="466"/>
      <c r="CV44" s="691"/>
      <c r="CW44" s="454"/>
      <c r="CX44" s="466"/>
      <c r="CY44" s="466"/>
      <c r="CZ44" s="466"/>
      <c r="DA44" s="691"/>
      <c r="DB44" s="454"/>
      <c r="DC44" s="466"/>
      <c r="DD44" s="466"/>
      <c r="DE44" s="466"/>
      <c r="DF44" s="691"/>
      <c r="DG44" s="454"/>
      <c r="DH44" s="466"/>
      <c r="DI44" s="466"/>
      <c r="DJ44" s="466"/>
      <c r="DK44" s="691"/>
      <c r="DL44" s="454"/>
      <c r="DM44" s="466"/>
      <c r="DN44" s="466"/>
      <c r="DO44" s="466"/>
      <c r="DP44" s="691"/>
      <c r="DQ44" s="454"/>
      <c r="DR44" s="466"/>
      <c r="DS44" s="466"/>
      <c r="DT44" s="466"/>
      <c r="DU44" s="691"/>
      <c r="DV44" s="410"/>
      <c r="DW44" s="430"/>
      <c r="DX44" s="430"/>
      <c r="DY44" s="430"/>
      <c r="DZ44" s="727"/>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6"/>
      <c r="BA45" s="606"/>
      <c r="BB45" s="606"/>
      <c r="BC45" s="606"/>
      <c r="BD45" s="606"/>
      <c r="BE45" s="575"/>
      <c r="BF45" s="575"/>
      <c r="BG45" s="575"/>
      <c r="BH45" s="575"/>
      <c r="BI45" s="598"/>
      <c r="BJ45" s="388"/>
      <c r="BK45" s="388"/>
      <c r="BL45" s="388"/>
      <c r="BM45" s="388"/>
      <c r="BN45" s="388"/>
      <c r="BO45" s="387"/>
      <c r="BP45" s="387"/>
      <c r="BQ45" s="383">
        <v>39</v>
      </c>
      <c r="BR45" s="647"/>
      <c r="BS45" s="410"/>
      <c r="BT45" s="430"/>
      <c r="BU45" s="430"/>
      <c r="BV45" s="430"/>
      <c r="BW45" s="430"/>
      <c r="BX45" s="430"/>
      <c r="BY45" s="430"/>
      <c r="BZ45" s="430"/>
      <c r="CA45" s="430"/>
      <c r="CB45" s="430"/>
      <c r="CC45" s="430"/>
      <c r="CD45" s="430"/>
      <c r="CE45" s="430"/>
      <c r="CF45" s="430"/>
      <c r="CG45" s="442"/>
      <c r="CH45" s="454"/>
      <c r="CI45" s="466"/>
      <c r="CJ45" s="466"/>
      <c r="CK45" s="466"/>
      <c r="CL45" s="691"/>
      <c r="CM45" s="454"/>
      <c r="CN45" s="466"/>
      <c r="CO45" s="466"/>
      <c r="CP45" s="466"/>
      <c r="CQ45" s="691"/>
      <c r="CR45" s="454"/>
      <c r="CS45" s="466"/>
      <c r="CT45" s="466"/>
      <c r="CU45" s="466"/>
      <c r="CV45" s="691"/>
      <c r="CW45" s="454"/>
      <c r="CX45" s="466"/>
      <c r="CY45" s="466"/>
      <c r="CZ45" s="466"/>
      <c r="DA45" s="691"/>
      <c r="DB45" s="454"/>
      <c r="DC45" s="466"/>
      <c r="DD45" s="466"/>
      <c r="DE45" s="466"/>
      <c r="DF45" s="691"/>
      <c r="DG45" s="454"/>
      <c r="DH45" s="466"/>
      <c r="DI45" s="466"/>
      <c r="DJ45" s="466"/>
      <c r="DK45" s="691"/>
      <c r="DL45" s="454"/>
      <c r="DM45" s="466"/>
      <c r="DN45" s="466"/>
      <c r="DO45" s="466"/>
      <c r="DP45" s="691"/>
      <c r="DQ45" s="454"/>
      <c r="DR45" s="466"/>
      <c r="DS45" s="466"/>
      <c r="DT45" s="466"/>
      <c r="DU45" s="691"/>
      <c r="DV45" s="410"/>
      <c r="DW45" s="430"/>
      <c r="DX45" s="430"/>
      <c r="DY45" s="430"/>
      <c r="DZ45" s="727"/>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6"/>
      <c r="BA46" s="606"/>
      <c r="BB46" s="606"/>
      <c r="BC46" s="606"/>
      <c r="BD46" s="606"/>
      <c r="BE46" s="575"/>
      <c r="BF46" s="575"/>
      <c r="BG46" s="575"/>
      <c r="BH46" s="575"/>
      <c r="BI46" s="598"/>
      <c r="BJ46" s="388"/>
      <c r="BK46" s="388"/>
      <c r="BL46" s="388"/>
      <c r="BM46" s="388"/>
      <c r="BN46" s="388"/>
      <c r="BO46" s="387"/>
      <c r="BP46" s="387"/>
      <c r="BQ46" s="383">
        <v>40</v>
      </c>
      <c r="BR46" s="647"/>
      <c r="BS46" s="410"/>
      <c r="BT46" s="430"/>
      <c r="BU46" s="430"/>
      <c r="BV46" s="430"/>
      <c r="BW46" s="430"/>
      <c r="BX46" s="430"/>
      <c r="BY46" s="430"/>
      <c r="BZ46" s="430"/>
      <c r="CA46" s="430"/>
      <c r="CB46" s="430"/>
      <c r="CC46" s="430"/>
      <c r="CD46" s="430"/>
      <c r="CE46" s="430"/>
      <c r="CF46" s="430"/>
      <c r="CG46" s="442"/>
      <c r="CH46" s="454"/>
      <c r="CI46" s="466"/>
      <c r="CJ46" s="466"/>
      <c r="CK46" s="466"/>
      <c r="CL46" s="691"/>
      <c r="CM46" s="454"/>
      <c r="CN46" s="466"/>
      <c r="CO46" s="466"/>
      <c r="CP46" s="466"/>
      <c r="CQ46" s="691"/>
      <c r="CR46" s="454"/>
      <c r="CS46" s="466"/>
      <c r="CT46" s="466"/>
      <c r="CU46" s="466"/>
      <c r="CV46" s="691"/>
      <c r="CW46" s="454"/>
      <c r="CX46" s="466"/>
      <c r="CY46" s="466"/>
      <c r="CZ46" s="466"/>
      <c r="DA46" s="691"/>
      <c r="DB46" s="454"/>
      <c r="DC46" s="466"/>
      <c r="DD46" s="466"/>
      <c r="DE46" s="466"/>
      <c r="DF46" s="691"/>
      <c r="DG46" s="454"/>
      <c r="DH46" s="466"/>
      <c r="DI46" s="466"/>
      <c r="DJ46" s="466"/>
      <c r="DK46" s="691"/>
      <c r="DL46" s="454"/>
      <c r="DM46" s="466"/>
      <c r="DN46" s="466"/>
      <c r="DO46" s="466"/>
      <c r="DP46" s="691"/>
      <c r="DQ46" s="454"/>
      <c r="DR46" s="466"/>
      <c r="DS46" s="466"/>
      <c r="DT46" s="466"/>
      <c r="DU46" s="691"/>
      <c r="DV46" s="410"/>
      <c r="DW46" s="430"/>
      <c r="DX46" s="430"/>
      <c r="DY46" s="430"/>
      <c r="DZ46" s="727"/>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6"/>
      <c r="BA47" s="606"/>
      <c r="BB47" s="606"/>
      <c r="BC47" s="606"/>
      <c r="BD47" s="606"/>
      <c r="BE47" s="575"/>
      <c r="BF47" s="575"/>
      <c r="BG47" s="575"/>
      <c r="BH47" s="575"/>
      <c r="BI47" s="598"/>
      <c r="BJ47" s="388"/>
      <c r="BK47" s="388"/>
      <c r="BL47" s="388"/>
      <c r="BM47" s="388"/>
      <c r="BN47" s="388"/>
      <c r="BO47" s="387"/>
      <c r="BP47" s="387"/>
      <c r="BQ47" s="383">
        <v>41</v>
      </c>
      <c r="BR47" s="647"/>
      <c r="BS47" s="410"/>
      <c r="BT47" s="430"/>
      <c r="BU47" s="430"/>
      <c r="BV47" s="430"/>
      <c r="BW47" s="430"/>
      <c r="BX47" s="430"/>
      <c r="BY47" s="430"/>
      <c r="BZ47" s="430"/>
      <c r="CA47" s="430"/>
      <c r="CB47" s="430"/>
      <c r="CC47" s="430"/>
      <c r="CD47" s="430"/>
      <c r="CE47" s="430"/>
      <c r="CF47" s="430"/>
      <c r="CG47" s="442"/>
      <c r="CH47" s="454"/>
      <c r="CI47" s="466"/>
      <c r="CJ47" s="466"/>
      <c r="CK47" s="466"/>
      <c r="CL47" s="691"/>
      <c r="CM47" s="454"/>
      <c r="CN47" s="466"/>
      <c r="CO47" s="466"/>
      <c r="CP47" s="466"/>
      <c r="CQ47" s="691"/>
      <c r="CR47" s="454"/>
      <c r="CS47" s="466"/>
      <c r="CT47" s="466"/>
      <c r="CU47" s="466"/>
      <c r="CV47" s="691"/>
      <c r="CW47" s="454"/>
      <c r="CX47" s="466"/>
      <c r="CY47" s="466"/>
      <c r="CZ47" s="466"/>
      <c r="DA47" s="691"/>
      <c r="DB47" s="454"/>
      <c r="DC47" s="466"/>
      <c r="DD47" s="466"/>
      <c r="DE47" s="466"/>
      <c r="DF47" s="691"/>
      <c r="DG47" s="454"/>
      <c r="DH47" s="466"/>
      <c r="DI47" s="466"/>
      <c r="DJ47" s="466"/>
      <c r="DK47" s="691"/>
      <c r="DL47" s="454"/>
      <c r="DM47" s="466"/>
      <c r="DN47" s="466"/>
      <c r="DO47" s="466"/>
      <c r="DP47" s="691"/>
      <c r="DQ47" s="454"/>
      <c r="DR47" s="466"/>
      <c r="DS47" s="466"/>
      <c r="DT47" s="466"/>
      <c r="DU47" s="691"/>
      <c r="DV47" s="410"/>
      <c r="DW47" s="430"/>
      <c r="DX47" s="430"/>
      <c r="DY47" s="430"/>
      <c r="DZ47" s="727"/>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6"/>
      <c r="BA48" s="606"/>
      <c r="BB48" s="606"/>
      <c r="BC48" s="606"/>
      <c r="BD48" s="606"/>
      <c r="BE48" s="575"/>
      <c r="BF48" s="575"/>
      <c r="BG48" s="575"/>
      <c r="BH48" s="575"/>
      <c r="BI48" s="598"/>
      <c r="BJ48" s="388"/>
      <c r="BK48" s="388"/>
      <c r="BL48" s="388"/>
      <c r="BM48" s="388"/>
      <c r="BN48" s="388"/>
      <c r="BO48" s="387"/>
      <c r="BP48" s="387"/>
      <c r="BQ48" s="383">
        <v>42</v>
      </c>
      <c r="BR48" s="647"/>
      <c r="BS48" s="410"/>
      <c r="BT48" s="430"/>
      <c r="BU48" s="430"/>
      <c r="BV48" s="430"/>
      <c r="BW48" s="430"/>
      <c r="BX48" s="430"/>
      <c r="BY48" s="430"/>
      <c r="BZ48" s="430"/>
      <c r="CA48" s="430"/>
      <c r="CB48" s="430"/>
      <c r="CC48" s="430"/>
      <c r="CD48" s="430"/>
      <c r="CE48" s="430"/>
      <c r="CF48" s="430"/>
      <c r="CG48" s="442"/>
      <c r="CH48" s="454"/>
      <c r="CI48" s="466"/>
      <c r="CJ48" s="466"/>
      <c r="CK48" s="466"/>
      <c r="CL48" s="691"/>
      <c r="CM48" s="454"/>
      <c r="CN48" s="466"/>
      <c r="CO48" s="466"/>
      <c r="CP48" s="466"/>
      <c r="CQ48" s="691"/>
      <c r="CR48" s="454"/>
      <c r="CS48" s="466"/>
      <c r="CT48" s="466"/>
      <c r="CU48" s="466"/>
      <c r="CV48" s="691"/>
      <c r="CW48" s="454"/>
      <c r="CX48" s="466"/>
      <c r="CY48" s="466"/>
      <c r="CZ48" s="466"/>
      <c r="DA48" s="691"/>
      <c r="DB48" s="454"/>
      <c r="DC48" s="466"/>
      <c r="DD48" s="466"/>
      <c r="DE48" s="466"/>
      <c r="DF48" s="691"/>
      <c r="DG48" s="454"/>
      <c r="DH48" s="466"/>
      <c r="DI48" s="466"/>
      <c r="DJ48" s="466"/>
      <c r="DK48" s="691"/>
      <c r="DL48" s="454"/>
      <c r="DM48" s="466"/>
      <c r="DN48" s="466"/>
      <c r="DO48" s="466"/>
      <c r="DP48" s="691"/>
      <c r="DQ48" s="454"/>
      <c r="DR48" s="466"/>
      <c r="DS48" s="466"/>
      <c r="DT48" s="466"/>
      <c r="DU48" s="691"/>
      <c r="DV48" s="410"/>
      <c r="DW48" s="430"/>
      <c r="DX48" s="430"/>
      <c r="DY48" s="430"/>
      <c r="DZ48" s="727"/>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6"/>
      <c r="BA49" s="606"/>
      <c r="BB49" s="606"/>
      <c r="BC49" s="606"/>
      <c r="BD49" s="606"/>
      <c r="BE49" s="575"/>
      <c r="BF49" s="575"/>
      <c r="BG49" s="575"/>
      <c r="BH49" s="575"/>
      <c r="BI49" s="598"/>
      <c r="BJ49" s="388"/>
      <c r="BK49" s="388"/>
      <c r="BL49" s="388"/>
      <c r="BM49" s="388"/>
      <c r="BN49" s="388"/>
      <c r="BO49" s="387"/>
      <c r="BP49" s="387"/>
      <c r="BQ49" s="383">
        <v>43</v>
      </c>
      <c r="BR49" s="647"/>
      <c r="BS49" s="410"/>
      <c r="BT49" s="430"/>
      <c r="BU49" s="430"/>
      <c r="BV49" s="430"/>
      <c r="BW49" s="430"/>
      <c r="BX49" s="430"/>
      <c r="BY49" s="430"/>
      <c r="BZ49" s="430"/>
      <c r="CA49" s="430"/>
      <c r="CB49" s="430"/>
      <c r="CC49" s="430"/>
      <c r="CD49" s="430"/>
      <c r="CE49" s="430"/>
      <c r="CF49" s="430"/>
      <c r="CG49" s="442"/>
      <c r="CH49" s="454"/>
      <c r="CI49" s="466"/>
      <c r="CJ49" s="466"/>
      <c r="CK49" s="466"/>
      <c r="CL49" s="691"/>
      <c r="CM49" s="454"/>
      <c r="CN49" s="466"/>
      <c r="CO49" s="466"/>
      <c r="CP49" s="466"/>
      <c r="CQ49" s="691"/>
      <c r="CR49" s="454"/>
      <c r="CS49" s="466"/>
      <c r="CT49" s="466"/>
      <c r="CU49" s="466"/>
      <c r="CV49" s="691"/>
      <c r="CW49" s="454"/>
      <c r="CX49" s="466"/>
      <c r="CY49" s="466"/>
      <c r="CZ49" s="466"/>
      <c r="DA49" s="691"/>
      <c r="DB49" s="454"/>
      <c r="DC49" s="466"/>
      <c r="DD49" s="466"/>
      <c r="DE49" s="466"/>
      <c r="DF49" s="691"/>
      <c r="DG49" s="454"/>
      <c r="DH49" s="466"/>
      <c r="DI49" s="466"/>
      <c r="DJ49" s="466"/>
      <c r="DK49" s="691"/>
      <c r="DL49" s="454"/>
      <c r="DM49" s="466"/>
      <c r="DN49" s="466"/>
      <c r="DO49" s="466"/>
      <c r="DP49" s="691"/>
      <c r="DQ49" s="454"/>
      <c r="DR49" s="466"/>
      <c r="DS49" s="466"/>
      <c r="DT49" s="466"/>
      <c r="DU49" s="691"/>
      <c r="DV49" s="410"/>
      <c r="DW49" s="430"/>
      <c r="DX49" s="430"/>
      <c r="DY49" s="430"/>
      <c r="DZ49" s="727"/>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7"/>
      <c r="BA50" s="607"/>
      <c r="BB50" s="607"/>
      <c r="BC50" s="607"/>
      <c r="BD50" s="607"/>
      <c r="BE50" s="575"/>
      <c r="BF50" s="575"/>
      <c r="BG50" s="575"/>
      <c r="BH50" s="575"/>
      <c r="BI50" s="598"/>
      <c r="BJ50" s="388"/>
      <c r="BK50" s="388"/>
      <c r="BL50" s="388"/>
      <c r="BM50" s="388"/>
      <c r="BN50" s="388"/>
      <c r="BO50" s="387"/>
      <c r="BP50" s="387"/>
      <c r="BQ50" s="383">
        <v>44</v>
      </c>
      <c r="BR50" s="647"/>
      <c r="BS50" s="410"/>
      <c r="BT50" s="430"/>
      <c r="BU50" s="430"/>
      <c r="BV50" s="430"/>
      <c r="BW50" s="430"/>
      <c r="BX50" s="430"/>
      <c r="BY50" s="430"/>
      <c r="BZ50" s="430"/>
      <c r="CA50" s="430"/>
      <c r="CB50" s="430"/>
      <c r="CC50" s="430"/>
      <c r="CD50" s="430"/>
      <c r="CE50" s="430"/>
      <c r="CF50" s="430"/>
      <c r="CG50" s="442"/>
      <c r="CH50" s="454"/>
      <c r="CI50" s="466"/>
      <c r="CJ50" s="466"/>
      <c r="CK50" s="466"/>
      <c r="CL50" s="691"/>
      <c r="CM50" s="454"/>
      <c r="CN50" s="466"/>
      <c r="CO50" s="466"/>
      <c r="CP50" s="466"/>
      <c r="CQ50" s="691"/>
      <c r="CR50" s="454"/>
      <c r="CS50" s="466"/>
      <c r="CT50" s="466"/>
      <c r="CU50" s="466"/>
      <c r="CV50" s="691"/>
      <c r="CW50" s="454"/>
      <c r="CX50" s="466"/>
      <c r="CY50" s="466"/>
      <c r="CZ50" s="466"/>
      <c r="DA50" s="691"/>
      <c r="DB50" s="454"/>
      <c r="DC50" s="466"/>
      <c r="DD50" s="466"/>
      <c r="DE50" s="466"/>
      <c r="DF50" s="691"/>
      <c r="DG50" s="454"/>
      <c r="DH50" s="466"/>
      <c r="DI50" s="466"/>
      <c r="DJ50" s="466"/>
      <c r="DK50" s="691"/>
      <c r="DL50" s="454"/>
      <c r="DM50" s="466"/>
      <c r="DN50" s="466"/>
      <c r="DO50" s="466"/>
      <c r="DP50" s="691"/>
      <c r="DQ50" s="454"/>
      <c r="DR50" s="466"/>
      <c r="DS50" s="466"/>
      <c r="DT50" s="466"/>
      <c r="DU50" s="691"/>
      <c r="DV50" s="410"/>
      <c r="DW50" s="430"/>
      <c r="DX50" s="430"/>
      <c r="DY50" s="430"/>
      <c r="DZ50" s="727"/>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7"/>
      <c r="BA51" s="607"/>
      <c r="BB51" s="607"/>
      <c r="BC51" s="607"/>
      <c r="BD51" s="607"/>
      <c r="BE51" s="575"/>
      <c r="BF51" s="575"/>
      <c r="BG51" s="575"/>
      <c r="BH51" s="575"/>
      <c r="BI51" s="598"/>
      <c r="BJ51" s="388"/>
      <c r="BK51" s="388"/>
      <c r="BL51" s="388"/>
      <c r="BM51" s="388"/>
      <c r="BN51" s="388"/>
      <c r="BO51" s="387"/>
      <c r="BP51" s="387"/>
      <c r="BQ51" s="383">
        <v>45</v>
      </c>
      <c r="BR51" s="647"/>
      <c r="BS51" s="410"/>
      <c r="BT51" s="430"/>
      <c r="BU51" s="430"/>
      <c r="BV51" s="430"/>
      <c r="BW51" s="430"/>
      <c r="BX51" s="430"/>
      <c r="BY51" s="430"/>
      <c r="BZ51" s="430"/>
      <c r="CA51" s="430"/>
      <c r="CB51" s="430"/>
      <c r="CC51" s="430"/>
      <c r="CD51" s="430"/>
      <c r="CE51" s="430"/>
      <c r="CF51" s="430"/>
      <c r="CG51" s="442"/>
      <c r="CH51" s="454"/>
      <c r="CI51" s="466"/>
      <c r="CJ51" s="466"/>
      <c r="CK51" s="466"/>
      <c r="CL51" s="691"/>
      <c r="CM51" s="454"/>
      <c r="CN51" s="466"/>
      <c r="CO51" s="466"/>
      <c r="CP51" s="466"/>
      <c r="CQ51" s="691"/>
      <c r="CR51" s="454"/>
      <c r="CS51" s="466"/>
      <c r="CT51" s="466"/>
      <c r="CU51" s="466"/>
      <c r="CV51" s="691"/>
      <c r="CW51" s="454"/>
      <c r="CX51" s="466"/>
      <c r="CY51" s="466"/>
      <c r="CZ51" s="466"/>
      <c r="DA51" s="691"/>
      <c r="DB51" s="454"/>
      <c r="DC51" s="466"/>
      <c r="DD51" s="466"/>
      <c r="DE51" s="466"/>
      <c r="DF51" s="691"/>
      <c r="DG51" s="454"/>
      <c r="DH51" s="466"/>
      <c r="DI51" s="466"/>
      <c r="DJ51" s="466"/>
      <c r="DK51" s="691"/>
      <c r="DL51" s="454"/>
      <c r="DM51" s="466"/>
      <c r="DN51" s="466"/>
      <c r="DO51" s="466"/>
      <c r="DP51" s="691"/>
      <c r="DQ51" s="454"/>
      <c r="DR51" s="466"/>
      <c r="DS51" s="466"/>
      <c r="DT51" s="466"/>
      <c r="DU51" s="691"/>
      <c r="DV51" s="410"/>
      <c r="DW51" s="430"/>
      <c r="DX51" s="430"/>
      <c r="DY51" s="430"/>
      <c r="DZ51" s="727"/>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7"/>
      <c r="BA52" s="607"/>
      <c r="BB52" s="607"/>
      <c r="BC52" s="607"/>
      <c r="BD52" s="607"/>
      <c r="BE52" s="575"/>
      <c r="BF52" s="575"/>
      <c r="BG52" s="575"/>
      <c r="BH52" s="575"/>
      <c r="BI52" s="598"/>
      <c r="BJ52" s="388"/>
      <c r="BK52" s="388"/>
      <c r="BL52" s="388"/>
      <c r="BM52" s="388"/>
      <c r="BN52" s="388"/>
      <c r="BO52" s="387"/>
      <c r="BP52" s="387"/>
      <c r="BQ52" s="383">
        <v>46</v>
      </c>
      <c r="BR52" s="647"/>
      <c r="BS52" s="410"/>
      <c r="BT52" s="430"/>
      <c r="BU52" s="430"/>
      <c r="BV52" s="430"/>
      <c r="BW52" s="430"/>
      <c r="BX52" s="430"/>
      <c r="BY52" s="430"/>
      <c r="BZ52" s="430"/>
      <c r="CA52" s="430"/>
      <c r="CB52" s="430"/>
      <c r="CC52" s="430"/>
      <c r="CD52" s="430"/>
      <c r="CE52" s="430"/>
      <c r="CF52" s="430"/>
      <c r="CG52" s="442"/>
      <c r="CH52" s="454"/>
      <c r="CI52" s="466"/>
      <c r="CJ52" s="466"/>
      <c r="CK52" s="466"/>
      <c r="CL52" s="691"/>
      <c r="CM52" s="454"/>
      <c r="CN52" s="466"/>
      <c r="CO52" s="466"/>
      <c r="CP52" s="466"/>
      <c r="CQ52" s="691"/>
      <c r="CR52" s="454"/>
      <c r="CS52" s="466"/>
      <c r="CT52" s="466"/>
      <c r="CU52" s="466"/>
      <c r="CV52" s="691"/>
      <c r="CW52" s="454"/>
      <c r="CX52" s="466"/>
      <c r="CY52" s="466"/>
      <c r="CZ52" s="466"/>
      <c r="DA52" s="691"/>
      <c r="DB52" s="454"/>
      <c r="DC52" s="466"/>
      <c r="DD52" s="466"/>
      <c r="DE52" s="466"/>
      <c r="DF52" s="691"/>
      <c r="DG52" s="454"/>
      <c r="DH52" s="466"/>
      <c r="DI52" s="466"/>
      <c r="DJ52" s="466"/>
      <c r="DK52" s="691"/>
      <c r="DL52" s="454"/>
      <c r="DM52" s="466"/>
      <c r="DN52" s="466"/>
      <c r="DO52" s="466"/>
      <c r="DP52" s="691"/>
      <c r="DQ52" s="454"/>
      <c r="DR52" s="466"/>
      <c r="DS52" s="466"/>
      <c r="DT52" s="466"/>
      <c r="DU52" s="691"/>
      <c r="DV52" s="410"/>
      <c r="DW52" s="430"/>
      <c r="DX52" s="430"/>
      <c r="DY52" s="430"/>
      <c r="DZ52" s="727"/>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7"/>
      <c r="BA53" s="607"/>
      <c r="BB53" s="607"/>
      <c r="BC53" s="607"/>
      <c r="BD53" s="607"/>
      <c r="BE53" s="575"/>
      <c r="BF53" s="575"/>
      <c r="BG53" s="575"/>
      <c r="BH53" s="575"/>
      <c r="BI53" s="598"/>
      <c r="BJ53" s="388"/>
      <c r="BK53" s="388"/>
      <c r="BL53" s="388"/>
      <c r="BM53" s="388"/>
      <c r="BN53" s="388"/>
      <c r="BO53" s="387"/>
      <c r="BP53" s="387"/>
      <c r="BQ53" s="383">
        <v>47</v>
      </c>
      <c r="BR53" s="647"/>
      <c r="BS53" s="410"/>
      <c r="BT53" s="430"/>
      <c r="BU53" s="430"/>
      <c r="BV53" s="430"/>
      <c r="BW53" s="430"/>
      <c r="BX53" s="430"/>
      <c r="BY53" s="430"/>
      <c r="BZ53" s="430"/>
      <c r="CA53" s="430"/>
      <c r="CB53" s="430"/>
      <c r="CC53" s="430"/>
      <c r="CD53" s="430"/>
      <c r="CE53" s="430"/>
      <c r="CF53" s="430"/>
      <c r="CG53" s="442"/>
      <c r="CH53" s="454"/>
      <c r="CI53" s="466"/>
      <c r="CJ53" s="466"/>
      <c r="CK53" s="466"/>
      <c r="CL53" s="691"/>
      <c r="CM53" s="454"/>
      <c r="CN53" s="466"/>
      <c r="CO53" s="466"/>
      <c r="CP53" s="466"/>
      <c r="CQ53" s="691"/>
      <c r="CR53" s="454"/>
      <c r="CS53" s="466"/>
      <c r="CT53" s="466"/>
      <c r="CU53" s="466"/>
      <c r="CV53" s="691"/>
      <c r="CW53" s="454"/>
      <c r="CX53" s="466"/>
      <c r="CY53" s="466"/>
      <c r="CZ53" s="466"/>
      <c r="DA53" s="691"/>
      <c r="DB53" s="454"/>
      <c r="DC53" s="466"/>
      <c r="DD53" s="466"/>
      <c r="DE53" s="466"/>
      <c r="DF53" s="691"/>
      <c r="DG53" s="454"/>
      <c r="DH53" s="466"/>
      <c r="DI53" s="466"/>
      <c r="DJ53" s="466"/>
      <c r="DK53" s="691"/>
      <c r="DL53" s="454"/>
      <c r="DM53" s="466"/>
      <c r="DN53" s="466"/>
      <c r="DO53" s="466"/>
      <c r="DP53" s="691"/>
      <c r="DQ53" s="454"/>
      <c r="DR53" s="466"/>
      <c r="DS53" s="466"/>
      <c r="DT53" s="466"/>
      <c r="DU53" s="691"/>
      <c r="DV53" s="410"/>
      <c r="DW53" s="430"/>
      <c r="DX53" s="430"/>
      <c r="DY53" s="430"/>
      <c r="DZ53" s="727"/>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7"/>
      <c r="BA54" s="607"/>
      <c r="BB54" s="607"/>
      <c r="BC54" s="607"/>
      <c r="BD54" s="607"/>
      <c r="BE54" s="575"/>
      <c r="BF54" s="575"/>
      <c r="BG54" s="575"/>
      <c r="BH54" s="575"/>
      <c r="BI54" s="598"/>
      <c r="BJ54" s="388"/>
      <c r="BK54" s="388"/>
      <c r="BL54" s="388"/>
      <c r="BM54" s="388"/>
      <c r="BN54" s="388"/>
      <c r="BO54" s="387"/>
      <c r="BP54" s="387"/>
      <c r="BQ54" s="383">
        <v>48</v>
      </c>
      <c r="BR54" s="647"/>
      <c r="BS54" s="410"/>
      <c r="BT54" s="430"/>
      <c r="BU54" s="430"/>
      <c r="BV54" s="430"/>
      <c r="BW54" s="430"/>
      <c r="BX54" s="430"/>
      <c r="BY54" s="430"/>
      <c r="BZ54" s="430"/>
      <c r="CA54" s="430"/>
      <c r="CB54" s="430"/>
      <c r="CC54" s="430"/>
      <c r="CD54" s="430"/>
      <c r="CE54" s="430"/>
      <c r="CF54" s="430"/>
      <c r="CG54" s="442"/>
      <c r="CH54" s="454"/>
      <c r="CI54" s="466"/>
      <c r="CJ54" s="466"/>
      <c r="CK54" s="466"/>
      <c r="CL54" s="691"/>
      <c r="CM54" s="454"/>
      <c r="CN54" s="466"/>
      <c r="CO54" s="466"/>
      <c r="CP54" s="466"/>
      <c r="CQ54" s="691"/>
      <c r="CR54" s="454"/>
      <c r="CS54" s="466"/>
      <c r="CT54" s="466"/>
      <c r="CU54" s="466"/>
      <c r="CV54" s="691"/>
      <c r="CW54" s="454"/>
      <c r="CX54" s="466"/>
      <c r="CY54" s="466"/>
      <c r="CZ54" s="466"/>
      <c r="DA54" s="691"/>
      <c r="DB54" s="454"/>
      <c r="DC54" s="466"/>
      <c r="DD54" s="466"/>
      <c r="DE54" s="466"/>
      <c r="DF54" s="691"/>
      <c r="DG54" s="454"/>
      <c r="DH54" s="466"/>
      <c r="DI54" s="466"/>
      <c r="DJ54" s="466"/>
      <c r="DK54" s="691"/>
      <c r="DL54" s="454"/>
      <c r="DM54" s="466"/>
      <c r="DN54" s="466"/>
      <c r="DO54" s="466"/>
      <c r="DP54" s="691"/>
      <c r="DQ54" s="454"/>
      <c r="DR54" s="466"/>
      <c r="DS54" s="466"/>
      <c r="DT54" s="466"/>
      <c r="DU54" s="691"/>
      <c r="DV54" s="410"/>
      <c r="DW54" s="430"/>
      <c r="DX54" s="430"/>
      <c r="DY54" s="430"/>
      <c r="DZ54" s="727"/>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7"/>
      <c r="BA55" s="607"/>
      <c r="BB55" s="607"/>
      <c r="BC55" s="607"/>
      <c r="BD55" s="607"/>
      <c r="BE55" s="575"/>
      <c r="BF55" s="575"/>
      <c r="BG55" s="575"/>
      <c r="BH55" s="575"/>
      <c r="BI55" s="598"/>
      <c r="BJ55" s="388"/>
      <c r="BK55" s="388"/>
      <c r="BL55" s="388"/>
      <c r="BM55" s="388"/>
      <c r="BN55" s="388"/>
      <c r="BO55" s="387"/>
      <c r="BP55" s="387"/>
      <c r="BQ55" s="383">
        <v>49</v>
      </c>
      <c r="BR55" s="647"/>
      <c r="BS55" s="410"/>
      <c r="BT55" s="430"/>
      <c r="BU55" s="430"/>
      <c r="BV55" s="430"/>
      <c r="BW55" s="430"/>
      <c r="BX55" s="430"/>
      <c r="BY55" s="430"/>
      <c r="BZ55" s="430"/>
      <c r="CA55" s="430"/>
      <c r="CB55" s="430"/>
      <c r="CC55" s="430"/>
      <c r="CD55" s="430"/>
      <c r="CE55" s="430"/>
      <c r="CF55" s="430"/>
      <c r="CG55" s="442"/>
      <c r="CH55" s="454"/>
      <c r="CI55" s="466"/>
      <c r="CJ55" s="466"/>
      <c r="CK55" s="466"/>
      <c r="CL55" s="691"/>
      <c r="CM55" s="454"/>
      <c r="CN55" s="466"/>
      <c r="CO55" s="466"/>
      <c r="CP55" s="466"/>
      <c r="CQ55" s="691"/>
      <c r="CR55" s="454"/>
      <c r="CS55" s="466"/>
      <c r="CT55" s="466"/>
      <c r="CU55" s="466"/>
      <c r="CV55" s="691"/>
      <c r="CW55" s="454"/>
      <c r="CX55" s="466"/>
      <c r="CY55" s="466"/>
      <c r="CZ55" s="466"/>
      <c r="DA55" s="691"/>
      <c r="DB55" s="454"/>
      <c r="DC55" s="466"/>
      <c r="DD55" s="466"/>
      <c r="DE55" s="466"/>
      <c r="DF55" s="691"/>
      <c r="DG55" s="454"/>
      <c r="DH55" s="466"/>
      <c r="DI55" s="466"/>
      <c r="DJ55" s="466"/>
      <c r="DK55" s="691"/>
      <c r="DL55" s="454"/>
      <c r="DM55" s="466"/>
      <c r="DN55" s="466"/>
      <c r="DO55" s="466"/>
      <c r="DP55" s="691"/>
      <c r="DQ55" s="454"/>
      <c r="DR55" s="466"/>
      <c r="DS55" s="466"/>
      <c r="DT55" s="466"/>
      <c r="DU55" s="691"/>
      <c r="DV55" s="410"/>
      <c r="DW55" s="430"/>
      <c r="DX55" s="430"/>
      <c r="DY55" s="430"/>
      <c r="DZ55" s="727"/>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7"/>
      <c r="BA56" s="607"/>
      <c r="BB56" s="607"/>
      <c r="BC56" s="607"/>
      <c r="BD56" s="607"/>
      <c r="BE56" s="575"/>
      <c r="BF56" s="575"/>
      <c r="BG56" s="575"/>
      <c r="BH56" s="575"/>
      <c r="BI56" s="598"/>
      <c r="BJ56" s="388"/>
      <c r="BK56" s="388"/>
      <c r="BL56" s="388"/>
      <c r="BM56" s="388"/>
      <c r="BN56" s="388"/>
      <c r="BO56" s="387"/>
      <c r="BP56" s="387"/>
      <c r="BQ56" s="383">
        <v>50</v>
      </c>
      <c r="BR56" s="647"/>
      <c r="BS56" s="410"/>
      <c r="BT56" s="430"/>
      <c r="BU56" s="430"/>
      <c r="BV56" s="430"/>
      <c r="BW56" s="430"/>
      <c r="BX56" s="430"/>
      <c r="BY56" s="430"/>
      <c r="BZ56" s="430"/>
      <c r="CA56" s="430"/>
      <c r="CB56" s="430"/>
      <c r="CC56" s="430"/>
      <c r="CD56" s="430"/>
      <c r="CE56" s="430"/>
      <c r="CF56" s="430"/>
      <c r="CG56" s="442"/>
      <c r="CH56" s="454"/>
      <c r="CI56" s="466"/>
      <c r="CJ56" s="466"/>
      <c r="CK56" s="466"/>
      <c r="CL56" s="691"/>
      <c r="CM56" s="454"/>
      <c r="CN56" s="466"/>
      <c r="CO56" s="466"/>
      <c r="CP56" s="466"/>
      <c r="CQ56" s="691"/>
      <c r="CR56" s="454"/>
      <c r="CS56" s="466"/>
      <c r="CT56" s="466"/>
      <c r="CU56" s="466"/>
      <c r="CV56" s="691"/>
      <c r="CW56" s="454"/>
      <c r="CX56" s="466"/>
      <c r="CY56" s="466"/>
      <c r="CZ56" s="466"/>
      <c r="DA56" s="691"/>
      <c r="DB56" s="454"/>
      <c r="DC56" s="466"/>
      <c r="DD56" s="466"/>
      <c r="DE56" s="466"/>
      <c r="DF56" s="691"/>
      <c r="DG56" s="454"/>
      <c r="DH56" s="466"/>
      <c r="DI56" s="466"/>
      <c r="DJ56" s="466"/>
      <c r="DK56" s="691"/>
      <c r="DL56" s="454"/>
      <c r="DM56" s="466"/>
      <c r="DN56" s="466"/>
      <c r="DO56" s="466"/>
      <c r="DP56" s="691"/>
      <c r="DQ56" s="454"/>
      <c r="DR56" s="466"/>
      <c r="DS56" s="466"/>
      <c r="DT56" s="466"/>
      <c r="DU56" s="691"/>
      <c r="DV56" s="410"/>
      <c r="DW56" s="430"/>
      <c r="DX56" s="430"/>
      <c r="DY56" s="430"/>
      <c r="DZ56" s="727"/>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7"/>
      <c r="BA57" s="607"/>
      <c r="BB57" s="607"/>
      <c r="BC57" s="607"/>
      <c r="BD57" s="607"/>
      <c r="BE57" s="575"/>
      <c r="BF57" s="575"/>
      <c r="BG57" s="575"/>
      <c r="BH57" s="575"/>
      <c r="BI57" s="598"/>
      <c r="BJ57" s="388"/>
      <c r="BK57" s="388"/>
      <c r="BL57" s="388"/>
      <c r="BM57" s="388"/>
      <c r="BN57" s="388"/>
      <c r="BO57" s="387"/>
      <c r="BP57" s="387"/>
      <c r="BQ57" s="383">
        <v>51</v>
      </c>
      <c r="BR57" s="647"/>
      <c r="BS57" s="410"/>
      <c r="BT57" s="430"/>
      <c r="BU57" s="430"/>
      <c r="BV57" s="430"/>
      <c r="BW57" s="430"/>
      <c r="BX57" s="430"/>
      <c r="BY57" s="430"/>
      <c r="BZ57" s="430"/>
      <c r="CA57" s="430"/>
      <c r="CB57" s="430"/>
      <c r="CC57" s="430"/>
      <c r="CD57" s="430"/>
      <c r="CE57" s="430"/>
      <c r="CF57" s="430"/>
      <c r="CG57" s="442"/>
      <c r="CH57" s="454"/>
      <c r="CI57" s="466"/>
      <c r="CJ57" s="466"/>
      <c r="CK57" s="466"/>
      <c r="CL57" s="691"/>
      <c r="CM57" s="454"/>
      <c r="CN57" s="466"/>
      <c r="CO57" s="466"/>
      <c r="CP57" s="466"/>
      <c r="CQ57" s="691"/>
      <c r="CR57" s="454"/>
      <c r="CS57" s="466"/>
      <c r="CT57" s="466"/>
      <c r="CU57" s="466"/>
      <c r="CV57" s="691"/>
      <c r="CW57" s="454"/>
      <c r="CX57" s="466"/>
      <c r="CY57" s="466"/>
      <c r="CZ57" s="466"/>
      <c r="DA57" s="691"/>
      <c r="DB57" s="454"/>
      <c r="DC57" s="466"/>
      <c r="DD57" s="466"/>
      <c r="DE57" s="466"/>
      <c r="DF57" s="691"/>
      <c r="DG57" s="454"/>
      <c r="DH57" s="466"/>
      <c r="DI57" s="466"/>
      <c r="DJ57" s="466"/>
      <c r="DK57" s="691"/>
      <c r="DL57" s="454"/>
      <c r="DM57" s="466"/>
      <c r="DN57" s="466"/>
      <c r="DO57" s="466"/>
      <c r="DP57" s="691"/>
      <c r="DQ57" s="454"/>
      <c r="DR57" s="466"/>
      <c r="DS57" s="466"/>
      <c r="DT57" s="466"/>
      <c r="DU57" s="691"/>
      <c r="DV57" s="410"/>
      <c r="DW57" s="430"/>
      <c r="DX57" s="430"/>
      <c r="DY57" s="430"/>
      <c r="DZ57" s="727"/>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7"/>
      <c r="BA58" s="607"/>
      <c r="BB58" s="607"/>
      <c r="BC58" s="607"/>
      <c r="BD58" s="607"/>
      <c r="BE58" s="575"/>
      <c r="BF58" s="575"/>
      <c r="BG58" s="575"/>
      <c r="BH58" s="575"/>
      <c r="BI58" s="598"/>
      <c r="BJ58" s="388"/>
      <c r="BK58" s="388"/>
      <c r="BL58" s="388"/>
      <c r="BM58" s="388"/>
      <c r="BN58" s="388"/>
      <c r="BO58" s="387"/>
      <c r="BP58" s="387"/>
      <c r="BQ58" s="383">
        <v>52</v>
      </c>
      <c r="BR58" s="647"/>
      <c r="BS58" s="410"/>
      <c r="BT58" s="430"/>
      <c r="BU58" s="430"/>
      <c r="BV58" s="430"/>
      <c r="BW58" s="430"/>
      <c r="BX58" s="430"/>
      <c r="BY58" s="430"/>
      <c r="BZ58" s="430"/>
      <c r="CA58" s="430"/>
      <c r="CB58" s="430"/>
      <c r="CC58" s="430"/>
      <c r="CD58" s="430"/>
      <c r="CE58" s="430"/>
      <c r="CF58" s="430"/>
      <c r="CG58" s="442"/>
      <c r="CH58" s="454"/>
      <c r="CI58" s="466"/>
      <c r="CJ58" s="466"/>
      <c r="CK58" s="466"/>
      <c r="CL58" s="691"/>
      <c r="CM58" s="454"/>
      <c r="CN58" s="466"/>
      <c r="CO58" s="466"/>
      <c r="CP58" s="466"/>
      <c r="CQ58" s="691"/>
      <c r="CR58" s="454"/>
      <c r="CS58" s="466"/>
      <c r="CT58" s="466"/>
      <c r="CU58" s="466"/>
      <c r="CV58" s="691"/>
      <c r="CW58" s="454"/>
      <c r="CX58" s="466"/>
      <c r="CY58" s="466"/>
      <c r="CZ58" s="466"/>
      <c r="DA58" s="691"/>
      <c r="DB58" s="454"/>
      <c r="DC58" s="466"/>
      <c r="DD58" s="466"/>
      <c r="DE58" s="466"/>
      <c r="DF58" s="691"/>
      <c r="DG58" s="454"/>
      <c r="DH58" s="466"/>
      <c r="DI58" s="466"/>
      <c r="DJ58" s="466"/>
      <c r="DK58" s="691"/>
      <c r="DL58" s="454"/>
      <c r="DM58" s="466"/>
      <c r="DN58" s="466"/>
      <c r="DO58" s="466"/>
      <c r="DP58" s="691"/>
      <c r="DQ58" s="454"/>
      <c r="DR58" s="466"/>
      <c r="DS58" s="466"/>
      <c r="DT58" s="466"/>
      <c r="DU58" s="691"/>
      <c r="DV58" s="410"/>
      <c r="DW58" s="430"/>
      <c r="DX58" s="430"/>
      <c r="DY58" s="430"/>
      <c r="DZ58" s="727"/>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7"/>
      <c r="BA59" s="607"/>
      <c r="BB59" s="607"/>
      <c r="BC59" s="607"/>
      <c r="BD59" s="607"/>
      <c r="BE59" s="575"/>
      <c r="BF59" s="575"/>
      <c r="BG59" s="575"/>
      <c r="BH59" s="575"/>
      <c r="BI59" s="598"/>
      <c r="BJ59" s="388"/>
      <c r="BK59" s="388"/>
      <c r="BL59" s="388"/>
      <c r="BM59" s="388"/>
      <c r="BN59" s="388"/>
      <c r="BO59" s="387"/>
      <c r="BP59" s="387"/>
      <c r="BQ59" s="383">
        <v>53</v>
      </c>
      <c r="BR59" s="647"/>
      <c r="BS59" s="410"/>
      <c r="BT59" s="430"/>
      <c r="BU59" s="430"/>
      <c r="BV59" s="430"/>
      <c r="BW59" s="430"/>
      <c r="BX59" s="430"/>
      <c r="BY59" s="430"/>
      <c r="BZ59" s="430"/>
      <c r="CA59" s="430"/>
      <c r="CB59" s="430"/>
      <c r="CC59" s="430"/>
      <c r="CD59" s="430"/>
      <c r="CE59" s="430"/>
      <c r="CF59" s="430"/>
      <c r="CG59" s="442"/>
      <c r="CH59" s="454"/>
      <c r="CI59" s="466"/>
      <c r="CJ59" s="466"/>
      <c r="CK59" s="466"/>
      <c r="CL59" s="691"/>
      <c r="CM59" s="454"/>
      <c r="CN59" s="466"/>
      <c r="CO59" s="466"/>
      <c r="CP59" s="466"/>
      <c r="CQ59" s="691"/>
      <c r="CR59" s="454"/>
      <c r="CS59" s="466"/>
      <c r="CT59" s="466"/>
      <c r="CU59" s="466"/>
      <c r="CV59" s="691"/>
      <c r="CW59" s="454"/>
      <c r="CX59" s="466"/>
      <c r="CY59" s="466"/>
      <c r="CZ59" s="466"/>
      <c r="DA59" s="691"/>
      <c r="DB59" s="454"/>
      <c r="DC59" s="466"/>
      <c r="DD59" s="466"/>
      <c r="DE59" s="466"/>
      <c r="DF59" s="691"/>
      <c r="DG59" s="454"/>
      <c r="DH59" s="466"/>
      <c r="DI59" s="466"/>
      <c r="DJ59" s="466"/>
      <c r="DK59" s="691"/>
      <c r="DL59" s="454"/>
      <c r="DM59" s="466"/>
      <c r="DN59" s="466"/>
      <c r="DO59" s="466"/>
      <c r="DP59" s="691"/>
      <c r="DQ59" s="454"/>
      <c r="DR59" s="466"/>
      <c r="DS59" s="466"/>
      <c r="DT59" s="466"/>
      <c r="DU59" s="691"/>
      <c r="DV59" s="410"/>
      <c r="DW59" s="430"/>
      <c r="DX59" s="430"/>
      <c r="DY59" s="430"/>
      <c r="DZ59" s="727"/>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7"/>
      <c r="BA60" s="607"/>
      <c r="BB60" s="607"/>
      <c r="BC60" s="607"/>
      <c r="BD60" s="607"/>
      <c r="BE60" s="575"/>
      <c r="BF60" s="575"/>
      <c r="BG60" s="575"/>
      <c r="BH60" s="575"/>
      <c r="BI60" s="598"/>
      <c r="BJ60" s="388"/>
      <c r="BK60" s="388"/>
      <c r="BL60" s="388"/>
      <c r="BM60" s="388"/>
      <c r="BN60" s="388"/>
      <c r="BO60" s="387"/>
      <c r="BP60" s="387"/>
      <c r="BQ60" s="383">
        <v>54</v>
      </c>
      <c r="BR60" s="647"/>
      <c r="BS60" s="410"/>
      <c r="BT60" s="430"/>
      <c r="BU60" s="430"/>
      <c r="BV60" s="430"/>
      <c r="BW60" s="430"/>
      <c r="BX60" s="430"/>
      <c r="BY60" s="430"/>
      <c r="BZ60" s="430"/>
      <c r="CA60" s="430"/>
      <c r="CB60" s="430"/>
      <c r="CC60" s="430"/>
      <c r="CD60" s="430"/>
      <c r="CE60" s="430"/>
      <c r="CF60" s="430"/>
      <c r="CG60" s="442"/>
      <c r="CH60" s="454"/>
      <c r="CI60" s="466"/>
      <c r="CJ60" s="466"/>
      <c r="CK60" s="466"/>
      <c r="CL60" s="691"/>
      <c r="CM60" s="454"/>
      <c r="CN60" s="466"/>
      <c r="CO60" s="466"/>
      <c r="CP60" s="466"/>
      <c r="CQ60" s="691"/>
      <c r="CR60" s="454"/>
      <c r="CS60" s="466"/>
      <c r="CT60" s="466"/>
      <c r="CU60" s="466"/>
      <c r="CV60" s="691"/>
      <c r="CW60" s="454"/>
      <c r="CX60" s="466"/>
      <c r="CY60" s="466"/>
      <c r="CZ60" s="466"/>
      <c r="DA60" s="691"/>
      <c r="DB60" s="454"/>
      <c r="DC60" s="466"/>
      <c r="DD60" s="466"/>
      <c r="DE60" s="466"/>
      <c r="DF60" s="691"/>
      <c r="DG60" s="454"/>
      <c r="DH60" s="466"/>
      <c r="DI60" s="466"/>
      <c r="DJ60" s="466"/>
      <c r="DK60" s="691"/>
      <c r="DL60" s="454"/>
      <c r="DM60" s="466"/>
      <c r="DN60" s="466"/>
      <c r="DO60" s="466"/>
      <c r="DP60" s="691"/>
      <c r="DQ60" s="454"/>
      <c r="DR60" s="466"/>
      <c r="DS60" s="466"/>
      <c r="DT60" s="466"/>
      <c r="DU60" s="691"/>
      <c r="DV60" s="410"/>
      <c r="DW60" s="430"/>
      <c r="DX60" s="430"/>
      <c r="DY60" s="430"/>
      <c r="DZ60" s="727"/>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7"/>
      <c r="BA61" s="607"/>
      <c r="BB61" s="607"/>
      <c r="BC61" s="607"/>
      <c r="BD61" s="607"/>
      <c r="BE61" s="575"/>
      <c r="BF61" s="575"/>
      <c r="BG61" s="575"/>
      <c r="BH61" s="575"/>
      <c r="BI61" s="598"/>
      <c r="BJ61" s="388"/>
      <c r="BK61" s="388"/>
      <c r="BL61" s="388"/>
      <c r="BM61" s="388"/>
      <c r="BN61" s="388"/>
      <c r="BO61" s="387"/>
      <c r="BP61" s="387"/>
      <c r="BQ61" s="383">
        <v>55</v>
      </c>
      <c r="BR61" s="647"/>
      <c r="BS61" s="410"/>
      <c r="BT61" s="430"/>
      <c r="BU61" s="430"/>
      <c r="BV61" s="430"/>
      <c r="BW61" s="430"/>
      <c r="BX61" s="430"/>
      <c r="BY61" s="430"/>
      <c r="BZ61" s="430"/>
      <c r="CA61" s="430"/>
      <c r="CB61" s="430"/>
      <c r="CC61" s="430"/>
      <c r="CD61" s="430"/>
      <c r="CE61" s="430"/>
      <c r="CF61" s="430"/>
      <c r="CG61" s="442"/>
      <c r="CH61" s="454"/>
      <c r="CI61" s="466"/>
      <c r="CJ61" s="466"/>
      <c r="CK61" s="466"/>
      <c r="CL61" s="691"/>
      <c r="CM61" s="454"/>
      <c r="CN61" s="466"/>
      <c r="CO61" s="466"/>
      <c r="CP61" s="466"/>
      <c r="CQ61" s="691"/>
      <c r="CR61" s="454"/>
      <c r="CS61" s="466"/>
      <c r="CT61" s="466"/>
      <c r="CU61" s="466"/>
      <c r="CV61" s="691"/>
      <c r="CW61" s="454"/>
      <c r="CX61" s="466"/>
      <c r="CY61" s="466"/>
      <c r="CZ61" s="466"/>
      <c r="DA61" s="691"/>
      <c r="DB61" s="454"/>
      <c r="DC61" s="466"/>
      <c r="DD61" s="466"/>
      <c r="DE61" s="466"/>
      <c r="DF61" s="691"/>
      <c r="DG61" s="454"/>
      <c r="DH61" s="466"/>
      <c r="DI61" s="466"/>
      <c r="DJ61" s="466"/>
      <c r="DK61" s="691"/>
      <c r="DL61" s="454"/>
      <c r="DM61" s="466"/>
      <c r="DN61" s="466"/>
      <c r="DO61" s="466"/>
      <c r="DP61" s="691"/>
      <c r="DQ61" s="454"/>
      <c r="DR61" s="466"/>
      <c r="DS61" s="466"/>
      <c r="DT61" s="466"/>
      <c r="DU61" s="691"/>
      <c r="DV61" s="410"/>
      <c r="DW61" s="430"/>
      <c r="DX61" s="430"/>
      <c r="DY61" s="430"/>
      <c r="DZ61" s="727"/>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7"/>
      <c r="BA62" s="607"/>
      <c r="BB62" s="607"/>
      <c r="BC62" s="607"/>
      <c r="BD62" s="607"/>
      <c r="BE62" s="575"/>
      <c r="BF62" s="575"/>
      <c r="BG62" s="575"/>
      <c r="BH62" s="575"/>
      <c r="BI62" s="598"/>
      <c r="BJ62" s="631" t="s">
        <v>469</v>
      </c>
      <c r="BK62" s="604"/>
      <c r="BL62" s="604"/>
      <c r="BM62" s="604"/>
      <c r="BN62" s="615"/>
      <c r="BO62" s="387"/>
      <c r="BP62" s="387"/>
      <c r="BQ62" s="383">
        <v>56</v>
      </c>
      <c r="BR62" s="647"/>
      <c r="BS62" s="410"/>
      <c r="BT62" s="430"/>
      <c r="BU62" s="430"/>
      <c r="BV62" s="430"/>
      <c r="BW62" s="430"/>
      <c r="BX62" s="430"/>
      <c r="BY62" s="430"/>
      <c r="BZ62" s="430"/>
      <c r="CA62" s="430"/>
      <c r="CB62" s="430"/>
      <c r="CC62" s="430"/>
      <c r="CD62" s="430"/>
      <c r="CE62" s="430"/>
      <c r="CF62" s="430"/>
      <c r="CG62" s="442"/>
      <c r="CH62" s="454"/>
      <c r="CI62" s="466"/>
      <c r="CJ62" s="466"/>
      <c r="CK62" s="466"/>
      <c r="CL62" s="691"/>
      <c r="CM62" s="454"/>
      <c r="CN62" s="466"/>
      <c r="CO62" s="466"/>
      <c r="CP62" s="466"/>
      <c r="CQ62" s="691"/>
      <c r="CR62" s="454"/>
      <c r="CS62" s="466"/>
      <c r="CT62" s="466"/>
      <c r="CU62" s="466"/>
      <c r="CV62" s="691"/>
      <c r="CW62" s="454"/>
      <c r="CX62" s="466"/>
      <c r="CY62" s="466"/>
      <c r="CZ62" s="466"/>
      <c r="DA62" s="691"/>
      <c r="DB62" s="454"/>
      <c r="DC62" s="466"/>
      <c r="DD62" s="466"/>
      <c r="DE62" s="466"/>
      <c r="DF62" s="691"/>
      <c r="DG62" s="454"/>
      <c r="DH62" s="466"/>
      <c r="DI62" s="466"/>
      <c r="DJ62" s="466"/>
      <c r="DK62" s="691"/>
      <c r="DL62" s="454"/>
      <c r="DM62" s="466"/>
      <c r="DN62" s="466"/>
      <c r="DO62" s="466"/>
      <c r="DP62" s="691"/>
      <c r="DQ62" s="454"/>
      <c r="DR62" s="466"/>
      <c r="DS62" s="466"/>
      <c r="DT62" s="466"/>
      <c r="DU62" s="691"/>
      <c r="DV62" s="410"/>
      <c r="DW62" s="430"/>
      <c r="DX62" s="430"/>
      <c r="DY62" s="430"/>
      <c r="DZ62" s="727"/>
      <c r="EA62" s="375"/>
    </row>
    <row r="63" spans="1:131" ht="26.25" customHeight="1">
      <c r="A63" s="384" t="s">
        <v>259</v>
      </c>
      <c r="B63" s="411" t="s">
        <v>380</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7544</v>
      </c>
      <c r="AG63" s="462"/>
      <c r="AH63" s="462"/>
      <c r="AI63" s="462"/>
      <c r="AJ63" s="536"/>
      <c r="AK63" s="544"/>
      <c r="AL63" s="465"/>
      <c r="AM63" s="465"/>
      <c r="AN63" s="465"/>
      <c r="AO63" s="465"/>
      <c r="AP63" s="462">
        <v>49036</v>
      </c>
      <c r="AQ63" s="462"/>
      <c r="AR63" s="462"/>
      <c r="AS63" s="462"/>
      <c r="AT63" s="462"/>
      <c r="AU63" s="462">
        <v>18504</v>
      </c>
      <c r="AV63" s="462"/>
      <c r="AW63" s="462"/>
      <c r="AX63" s="462"/>
      <c r="AY63" s="462"/>
      <c r="AZ63" s="608"/>
      <c r="BA63" s="608"/>
      <c r="BB63" s="608"/>
      <c r="BC63" s="608"/>
      <c r="BD63" s="608"/>
      <c r="BE63" s="577"/>
      <c r="BF63" s="577"/>
      <c r="BG63" s="577"/>
      <c r="BH63" s="577"/>
      <c r="BI63" s="600"/>
      <c r="BJ63" s="605" t="s">
        <v>205</v>
      </c>
      <c r="BK63" s="613"/>
      <c r="BL63" s="613"/>
      <c r="BM63" s="613"/>
      <c r="BN63" s="616"/>
      <c r="BO63" s="387"/>
      <c r="BP63" s="387"/>
      <c r="BQ63" s="383">
        <v>57</v>
      </c>
      <c r="BR63" s="647"/>
      <c r="BS63" s="410"/>
      <c r="BT63" s="430"/>
      <c r="BU63" s="430"/>
      <c r="BV63" s="430"/>
      <c r="BW63" s="430"/>
      <c r="BX63" s="430"/>
      <c r="BY63" s="430"/>
      <c r="BZ63" s="430"/>
      <c r="CA63" s="430"/>
      <c r="CB63" s="430"/>
      <c r="CC63" s="430"/>
      <c r="CD63" s="430"/>
      <c r="CE63" s="430"/>
      <c r="CF63" s="430"/>
      <c r="CG63" s="442"/>
      <c r="CH63" s="454"/>
      <c r="CI63" s="466"/>
      <c r="CJ63" s="466"/>
      <c r="CK63" s="466"/>
      <c r="CL63" s="691"/>
      <c r="CM63" s="454"/>
      <c r="CN63" s="466"/>
      <c r="CO63" s="466"/>
      <c r="CP63" s="466"/>
      <c r="CQ63" s="691"/>
      <c r="CR63" s="454"/>
      <c r="CS63" s="466"/>
      <c r="CT63" s="466"/>
      <c r="CU63" s="466"/>
      <c r="CV63" s="691"/>
      <c r="CW63" s="454"/>
      <c r="CX63" s="466"/>
      <c r="CY63" s="466"/>
      <c r="CZ63" s="466"/>
      <c r="DA63" s="691"/>
      <c r="DB63" s="454"/>
      <c r="DC63" s="466"/>
      <c r="DD63" s="466"/>
      <c r="DE63" s="466"/>
      <c r="DF63" s="691"/>
      <c r="DG63" s="454"/>
      <c r="DH63" s="466"/>
      <c r="DI63" s="466"/>
      <c r="DJ63" s="466"/>
      <c r="DK63" s="691"/>
      <c r="DL63" s="454"/>
      <c r="DM63" s="466"/>
      <c r="DN63" s="466"/>
      <c r="DO63" s="466"/>
      <c r="DP63" s="691"/>
      <c r="DQ63" s="454"/>
      <c r="DR63" s="466"/>
      <c r="DS63" s="466"/>
      <c r="DT63" s="466"/>
      <c r="DU63" s="691"/>
      <c r="DV63" s="410"/>
      <c r="DW63" s="430"/>
      <c r="DX63" s="430"/>
      <c r="DY63" s="430"/>
      <c r="DZ63" s="727"/>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7"/>
      <c r="BS64" s="410"/>
      <c r="BT64" s="430"/>
      <c r="BU64" s="430"/>
      <c r="BV64" s="430"/>
      <c r="BW64" s="430"/>
      <c r="BX64" s="430"/>
      <c r="BY64" s="430"/>
      <c r="BZ64" s="430"/>
      <c r="CA64" s="430"/>
      <c r="CB64" s="430"/>
      <c r="CC64" s="430"/>
      <c r="CD64" s="430"/>
      <c r="CE64" s="430"/>
      <c r="CF64" s="430"/>
      <c r="CG64" s="442"/>
      <c r="CH64" s="454"/>
      <c r="CI64" s="466"/>
      <c r="CJ64" s="466"/>
      <c r="CK64" s="466"/>
      <c r="CL64" s="691"/>
      <c r="CM64" s="454"/>
      <c r="CN64" s="466"/>
      <c r="CO64" s="466"/>
      <c r="CP64" s="466"/>
      <c r="CQ64" s="691"/>
      <c r="CR64" s="454"/>
      <c r="CS64" s="466"/>
      <c r="CT64" s="466"/>
      <c r="CU64" s="466"/>
      <c r="CV64" s="691"/>
      <c r="CW64" s="454"/>
      <c r="CX64" s="466"/>
      <c r="CY64" s="466"/>
      <c r="CZ64" s="466"/>
      <c r="DA64" s="691"/>
      <c r="DB64" s="454"/>
      <c r="DC64" s="466"/>
      <c r="DD64" s="466"/>
      <c r="DE64" s="466"/>
      <c r="DF64" s="691"/>
      <c r="DG64" s="454"/>
      <c r="DH64" s="466"/>
      <c r="DI64" s="466"/>
      <c r="DJ64" s="466"/>
      <c r="DK64" s="691"/>
      <c r="DL64" s="454"/>
      <c r="DM64" s="466"/>
      <c r="DN64" s="466"/>
      <c r="DO64" s="466"/>
      <c r="DP64" s="691"/>
      <c r="DQ64" s="454"/>
      <c r="DR64" s="466"/>
      <c r="DS64" s="466"/>
      <c r="DT64" s="466"/>
      <c r="DU64" s="691"/>
      <c r="DV64" s="410"/>
      <c r="DW64" s="430"/>
      <c r="DX64" s="430"/>
      <c r="DY64" s="430"/>
      <c r="DZ64" s="727"/>
      <c r="EA64" s="375"/>
    </row>
    <row r="65" spans="1:131" ht="26.25" customHeight="1">
      <c r="A65" s="388" t="s">
        <v>456</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7"/>
      <c r="BS65" s="410"/>
      <c r="BT65" s="430"/>
      <c r="BU65" s="430"/>
      <c r="BV65" s="430"/>
      <c r="BW65" s="430"/>
      <c r="BX65" s="430"/>
      <c r="BY65" s="430"/>
      <c r="BZ65" s="430"/>
      <c r="CA65" s="430"/>
      <c r="CB65" s="430"/>
      <c r="CC65" s="430"/>
      <c r="CD65" s="430"/>
      <c r="CE65" s="430"/>
      <c r="CF65" s="430"/>
      <c r="CG65" s="442"/>
      <c r="CH65" s="454"/>
      <c r="CI65" s="466"/>
      <c r="CJ65" s="466"/>
      <c r="CK65" s="466"/>
      <c r="CL65" s="691"/>
      <c r="CM65" s="454"/>
      <c r="CN65" s="466"/>
      <c r="CO65" s="466"/>
      <c r="CP65" s="466"/>
      <c r="CQ65" s="691"/>
      <c r="CR65" s="454"/>
      <c r="CS65" s="466"/>
      <c r="CT65" s="466"/>
      <c r="CU65" s="466"/>
      <c r="CV65" s="691"/>
      <c r="CW65" s="454"/>
      <c r="CX65" s="466"/>
      <c r="CY65" s="466"/>
      <c r="CZ65" s="466"/>
      <c r="DA65" s="691"/>
      <c r="DB65" s="454"/>
      <c r="DC65" s="466"/>
      <c r="DD65" s="466"/>
      <c r="DE65" s="466"/>
      <c r="DF65" s="691"/>
      <c r="DG65" s="454"/>
      <c r="DH65" s="466"/>
      <c r="DI65" s="466"/>
      <c r="DJ65" s="466"/>
      <c r="DK65" s="691"/>
      <c r="DL65" s="454"/>
      <c r="DM65" s="466"/>
      <c r="DN65" s="466"/>
      <c r="DO65" s="466"/>
      <c r="DP65" s="691"/>
      <c r="DQ65" s="454"/>
      <c r="DR65" s="466"/>
      <c r="DS65" s="466"/>
      <c r="DT65" s="466"/>
      <c r="DU65" s="691"/>
      <c r="DV65" s="410"/>
      <c r="DW65" s="430"/>
      <c r="DX65" s="430"/>
      <c r="DY65" s="430"/>
      <c r="DZ65" s="727"/>
      <c r="EA65" s="375"/>
    </row>
    <row r="66" spans="1:131" ht="26.25" customHeight="1">
      <c r="A66" s="380" t="s">
        <v>420</v>
      </c>
      <c r="B66" s="407"/>
      <c r="C66" s="407"/>
      <c r="D66" s="407"/>
      <c r="E66" s="407"/>
      <c r="F66" s="407"/>
      <c r="G66" s="407"/>
      <c r="H66" s="407"/>
      <c r="I66" s="407"/>
      <c r="J66" s="407"/>
      <c r="K66" s="407"/>
      <c r="L66" s="407"/>
      <c r="M66" s="407"/>
      <c r="N66" s="407"/>
      <c r="O66" s="407"/>
      <c r="P66" s="439"/>
      <c r="Q66" s="445" t="s">
        <v>459</v>
      </c>
      <c r="R66" s="457"/>
      <c r="S66" s="457"/>
      <c r="T66" s="457"/>
      <c r="U66" s="468"/>
      <c r="V66" s="445" t="s">
        <v>460</v>
      </c>
      <c r="W66" s="457"/>
      <c r="X66" s="457"/>
      <c r="Y66" s="457"/>
      <c r="Z66" s="468"/>
      <c r="AA66" s="445" t="s">
        <v>461</v>
      </c>
      <c r="AB66" s="457"/>
      <c r="AC66" s="457"/>
      <c r="AD66" s="457"/>
      <c r="AE66" s="468"/>
      <c r="AF66" s="522" t="s">
        <v>255</v>
      </c>
      <c r="AG66" s="530"/>
      <c r="AH66" s="530"/>
      <c r="AI66" s="530"/>
      <c r="AJ66" s="540"/>
      <c r="AK66" s="445" t="s">
        <v>390</v>
      </c>
      <c r="AL66" s="407"/>
      <c r="AM66" s="407"/>
      <c r="AN66" s="407"/>
      <c r="AO66" s="439"/>
      <c r="AP66" s="445" t="s">
        <v>365</v>
      </c>
      <c r="AQ66" s="457"/>
      <c r="AR66" s="457"/>
      <c r="AS66" s="457"/>
      <c r="AT66" s="468"/>
      <c r="AU66" s="445" t="s">
        <v>470</v>
      </c>
      <c r="AV66" s="457"/>
      <c r="AW66" s="457"/>
      <c r="AX66" s="457"/>
      <c r="AY66" s="468"/>
      <c r="AZ66" s="445" t="s">
        <v>450</v>
      </c>
      <c r="BA66" s="457"/>
      <c r="BB66" s="457"/>
      <c r="BC66" s="457"/>
      <c r="BD66" s="532"/>
      <c r="BE66" s="387"/>
      <c r="BF66" s="387"/>
      <c r="BG66" s="387"/>
      <c r="BH66" s="387"/>
      <c r="BI66" s="387"/>
      <c r="BJ66" s="387"/>
      <c r="BK66" s="387"/>
      <c r="BL66" s="387"/>
      <c r="BM66" s="387"/>
      <c r="BN66" s="387"/>
      <c r="BO66" s="387"/>
      <c r="BP66" s="387"/>
      <c r="BQ66" s="383">
        <v>60</v>
      </c>
      <c r="BR66" s="648"/>
      <c r="BS66" s="654"/>
      <c r="BT66" s="655"/>
      <c r="BU66" s="655"/>
      <c r="BV66" s="655"/>
      <c r="BW66" s="655"/>
      <c r="BX66" s="655"/>
      <c r="BY66" s="655"/>
      <c r="BZ66" s="655"/>
      <c r="CA66" s="655"/>
      <c r="CB66" s="655"/>
      <c r="CC66" s="655"/>
      <c r="CD66" s="655"/>
      <c r="CE66" s="655"/>
      <c r="CF66" s="655"/>
      <c r="CG66" s="668"/>
      <c r="CH66" s="673"/>
      <c r="CI66" s="676"/>
      <c r="CJ66" s="676"/>
      <c r="CK66" s="676"/>
      <c r="CL66" s="692"/>
      <c r="CM66" s="673"/>
      <c r="CN66" s="676"/>
      <c r="CO66" s="676"/>
      <c r="CP66" s="676"/>
      <c r="CQ66" s="692"/>
      <c r="CR66" s="673"/>
      <c r="CS66" s="676"/>
      <c r="CT66" s="676"/>
      <c r="CU66" s="676"/>
      <c r="CV66" s="692"/>
      <c r="CW66" s="673"/>
      <c r="CX66" s="676"/>
      <c r="CY66" s="676"/>
      <c r="CZ66" s="676"/>
      <c r="DA66" s="692"/>
      <c r="DB66" s="673"/>
      <c r="DC66" s="676"/>
      <c r="DD66" s="676"/>
      <c r="DE66" s="676"/>
      <c r="DF66" s="692"/>
      <c r="DG66" s="673"/>
      <c r="DH66" s="676"/>
      <c r="DI66" s="676"/>
      <c r="DJ66" s="676"/>
      <c r="DK66" s="692"/>
      <c r="DL66" s="673"/>
      <c r="DM66" s="676"/>
      <c r="DN66" s="676"/>
      <c r="DO66" s="676"/>
      <c r="DP66" s="692"/>
      <c r="DQ66" s="673"/>
      <c r="DR66" s="676"/>
      <c r="DS66" s="676"/>
      <c r="DT66" s="676"/>
      <c r="DU66" s="692"/>
      <c r="DV66" s="654"/>
      <c r="DW66" s="655"/>
      <c r="DX66" s="655"/>
      <c r="DY66" s="655"/>
      <c r="DZ66" s="728"/>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8"/>
      <c r="BS67" s="654"/>
      <c r="BT67" s="655"/>
      <c r="BU67" s="655"/>
      <c r="BV67" s="655"/>
      <c r="BW67" s="655"/>
      <c r="BX67" s="655"/>
      <c r="BY67" s="655"/>
      <c r="BZ67" s="655"/>
      <c r="CA67" s="655"/>
      <c r="CB67" s="655"/>
      <c r="CC67" s="655"/>
      <c r="CD67" s="655"/>
      <c r="CE67" s="655"/>
      <c r="CF67" s="655"/>
      <c r="CG67" s="668"/>
      <c r="CH67" s="673"/>
      <c r="CI67" s="676"/>
      <c r="CJ67" s="676"/>
      <c r="CK67" s="676"/>
      <c r="CL67" s="692"/>
      <c r="CM67" s="673"/>
      <c r="CN67" s="676"/>
      <c r="CO67" s="676"/>
      <c r="CP67" s="676"/>
      <c r="CQ67" s="692"/>
      <c r="CR67" s="673"/>
      <c r="CS67" s="676"/>
      <c r="CT67" s="676"/>
      <c r="CU67" s="676"/>
      <c r="CV67" s="692"/>
      <c r="CW67" s="673"/>
      <c r="CX67" s="676"/>
      <c r="CY67" s="676"/>
      <c r="CZ67" s="676"/>
      <c r="DA67" s="692"/>
      <c r="DB67" s="673"/>
      <c r="DC67" s="676"/>
      <c r="DD67" s="676"/>
      <c r="DE67" s="676"/>
      <c r="DF67" s="692"/>
      <c r="DG67" s="673"/>
      <c r="DH67" s="676"/>
      <c r="DI67" s="676"/>
      <c r="DJ67" s="676"/>
      <c r="DK67" s="692"/>
      <c r="DL67" s="673"/>
      <c r="DM67" s="676"/>
      <c r="DN67" s="676"/>
      <c r="DO67" s="676"/>
      <c r="DP67" s="692"/>
      <c r="DQ67" s="673"/>
      <c r="DR67" s="676"/>
      <c r="DS67" s="676"/>
      <c r="DT67" s="676"/>
      <c r="DU67" s="692"/>
      <c r="DV67" s="654"/>
      <c r="DW67" s="655"/>
      <c r="DX67" s="655"/>
      <c r="DY67" s="655"/>
      <c r="DZ67" s="728"/>
      <c r="EA67" s="375"/>
    </row>
    <row r="68" spans="1:131" ht="26.25" customHeight="1">
      <c r="A68" s="382">
        <v>1</v>
      </c>
      <c r="B68" s="409" t="s">
        <v>230</v>
      </c>
      <c r="C68" s="429"/>
      <c r="D68" s="429"/>
      <c r="E68" s="429"/>
      <c r="F68" s="429"/>
      <c r="G68" s="429"/>
      <c r="H68" s="429"/>
      <c r="I68" s="429"/>
      <c r="J68" s="429"/>
      <c r="K68" s="429"/>
      <c r="L68" s="429"/>
      <c r="M68" s="429"/>
      <c r="N68" s="429"/>
      <c r="O68" s="429"/>
      <c r="P68" s="441"/>
      <c r="Q68" s="447">
        <v>445</v>
      </c>
      <c r="R68" s="459"/>
      <c r="S68" s="459"/>
      <c r="T68" s="459"/>
      <c r="U68" s="459"/>
      <c r="V68" s="459">
        <v>403</v>
      </c>
      <c r="W68" s="459"/>
      <c r="X68" s="459"/>
      <c r="Y68" s="459"/>
      <c r="Z68" s="459"/>
      <c r="AA68" s="459">
        <v>42</v>
      </c>
      <c r="AB68" s="459"/>
      <c r="AC68" s="459"/>
      <c r="AD68" s="459"/>
      <c r="AE68" s="459"/>
      <c r="AF68" s="459">
        <v>42</v>
      </c>
      <c r="AG68" s="459"/>
      <c r="AH68" s="459"/>
      <c r="AI68" s="459"/>
      <c r="AJ68" s="459"/>
      <c r="AK68" s="459">
        <v>77</v>
      </c>
      <c r="AL68" s="459"/>
      <c r="AM68" s="459"/>
      <c r="AN68" s="459"/>
      <c r="AO68" s="459"/>
      <c r="AP68" s="459" t="s">
        <v>205</v>
      </c>
      <c r="AQ68" s="459"/>
      <c r="AR68" s="459"/>
      <c r="AS68" s="459"/>
      <c r="AT68" s="459"/>
      <c r="AU68" s="459" t="s">
        <v>205</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8"/>
      <c r="BS68" s="654"/>
      <c r="BT68" s="655"/>
      <c r="BU68" s="655"/>
      <c r="BV68" s="655"/>
      <c r="BW68" s="655"/>
      <c r="BX68" s="655"/>
      <c r="BY68" s="655"/>
      <c r="BZ68" s="655"/>
      <c r="CA68" s="655"/>
      <c r="CB68" s="655"/>
      <c r="CC68" s="655"/>
      <c r="CD68" s="655"/>
      <c r="CE68" s="655"/>
      <c r="CF68" s="655"/>
      <c r="CG68" s="668"/>
      <c r="CH68" s="673"/>
      <c r="CI68" s="676"/>
      <c r="CJ68" s="676"/>
      <c r="CK68" s="676"/>
      <c r="CL68" s="692"/>
      <c r="CM68" s="673"/>
      <c r="CN68" s="676"/>
      <c r="CO68" s="676"/>
      <c r="CP68" s="676"/>
      <c r="CQ68" s="692"/>
      <c r="CR68" s="673"/>
      <c r="CS68" s="676"/>
      <c r="CT68" s="676"/>
      <c r="CU68" s="676"/>
      <c r="CV68" s="692"/>
      <c r="CW68" s="673"/>
      <c r="CX68" s="676"/>
      <c r="CY68" s="676"/>
      <c r="CZ68" s="676"/>
      <c r="DA68" s="692"/>
      <c r="DB68" s="673"/>
      <c r="DC68" s="676"/>
      <c r="DD68" s="676"/>
      <c r="DE68" s="676"/>
      <c r="DF68" s="692"/>
      <c r="DG68" s="673"/>
      <c r="DH68" s="676"/>
      <c r="DI68" s="676"/>
      <c r="DJ68" s="676"/>
      <c r="DK68" s="692"/>
      <c r="DL68" s="673"/>
      <c r="DM68" s="676"/>
      <c r="DN68" s="676"/>
      <c r="DO68" s="676"/>
      <c r="DP68" s="692"/>
      <c r="DQ68" s="673"/>
      <c r="DR68" s="676"/>
      <c r="DS68" s="676"/>
      <c r="DT68" s="676"/>
      <c r="DU68" s="692"/>
      <c r="DV68" s="654"/>
      <c r="DW68" s="655"/>
      <c r="DX68" s="655"/>
      <c r="DY68" s="655"/>
      <c r="DZ68" s="728"/>
      <c r="EA68" s="375"/>
    </row>
    <row r="69" spans="1:131" ht="26.25" customHeight="1">
      <c r="A69" s="383">
        <v>2</v>
      </c>
      <c r="B69" s="410" t="s">
        <v>465</v>
      </c>
      <c r="C69" s="430"/>
      <c r="D69" s="430"/>
      <c r="E69" s="430"/>
      <c r="F69" s="430"/>
      <c r="G69" s="430"/>
      <c r="H69" s="430"/>
      <c r="I69" s="430"/>
      <c r="J69" s="430"/>
      <c r="K69" s="430"/>
      <c r="L69" s="430"/>
      <c r="M69" s="430"/>
      <c r="N69" s="430"/>
      <c r="O69" s="430"/>
      <c r="P69" s="442"/>
      <c r="Q69" s="448">
        <v>14</v>
      </c>
      <c r="R69" s="460"/>
      <c r="S69" s="460"/>
      <c r="T69" s="460"/>
      <c r="U69" s="460"/>
      <c r="V69" s="460">
        <v>5</v>
      </c>
      <c r="W69" s="460"/>
      <c r="X69" s="460"/>
      <c r="Y69" s="460"/>
      <c r="Z69" s="460"/>
      <c r="AA69" s="460">
        <v>8</v>
      </c>
      <c r="AB69" s="460"/>
      <c r="AC69" s="460"/>
      <c r="AD69" s="460"/>
      <c r="AE69" s="460"/>
      <c r="AF69" s="460">
        <v>8</v>
      </c>
      <c r="AG69" s="460"/>
      <c r="AH69" s="460"/>
      <c r="AI69" s="460"/>
      <c r="AJ69" s="460"/>
      <c r="AK69" s="460" t="s">
        <v>205</v>
      </c>
      <c r="AL69" s="460"/>
      <c r="AM69" s="460"/>
      <c r="AN69" s="460"/>
      <c r="AO69" s="460"/>
      <c r="AP69" s="460" t="s">
        <v>205</v>
      </c>
      <c r="AQ69" s="460"/>
      <c r="AR69" s="460"/>
      <c r="AS69" s="460"/>
      <c r="AT69" s="460"/>
      <c r="AU69" s="460" t="s">
        <v>205</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8"/>
      <c r="BS69" s="654"/>
      <c r="BT69" s="655"/>
      <c r="BU69" s="655"/>
      <c r="BV69" s="655"/>
      <c r="BW69" s="655"/>
      <c r="BX69" s="655"/>
      <c r="BY69" s="655"/>
      <c r="BZ69" s="655"/>
      <c r="CA69" s="655"/>
      <c r="CB69" s="655"/>
      <c r="CC69" s="655"/>
      <c r="CD69" s="655"/>
      <c r="CE69" s="655"/>
      <c r="CF69" s="655"/>
      <c r="CG69" s="668"/>
      <c r="CH69" s="673"/>
      <c r="CI69" s="676"/>
      <c r="CJ69" s="676"/>
      <c r="CK69" s="676"/>
      <c r="CL69" s="692"/>
      <c r="CM69" s="673"/>
      <c r="CN69" s="676"/>
      <c r="CO69" s="676"/>
      <c r="CP69" s="676"/>
      <c r="CQ69" s="692"/>
      <c r="CR69" s="673"/>
      <c r="CS69" s="676"/>
      <c r="CT69" s="676"/>
      <c r="CU69" s="676"/>
      <c r="CV69" s="692"/>
      <c r="CW69" s="673"/>
      <c r="CX69" s="676"/>
      <c r="CY69" s="676"/>
      <c r="CZ69" s="676"/>
      <c r="DA69" s="692"/>
      <c r="DB69" s="673"/>
      <c r="DC69" s="676"/>
      <c r="DD69" s="676"/>
      <c r="DE69" s="676"/>
      <c r="DF69" s="692"/>
      <c r="DG69" s="673"/>
      <c r="DH69" s="676"/>
      <c r="DI69" s="676"/>
      <c r="DJ69" s="676"/>
      <c r="DK69" s="692"/>
      <c r="DL69" s="673"/>
      <c r="DM69" s="676"/>
      <c r="DN69" s="676"/>
      <c r="DO69" s="676"/>
      <c r="DP69" s="692"/>
      <c r="DQ69" s="673"/>
      <c r="DR69" s="676"/>
      <c r="DS69" s="676"/>
      <c r="DT69" s="676"/>
      <c r="DU69" s="692"/>
      <c r="DV69" s="654"/>
      <c r="DW69" s="655"/>
      <c r="DX69" s="655"/>
      <c r="DY69" s="655"/>
      <c r="DZ69" s="728"/>
      <c r="EA69" s="375"/>
    </row>
    <row r="70" spans="1:131" ht="26.25" customHeight="1">
      <c r="A70" s="383">
        <v>3</v>
      </c>
      <c r="B70" s="410" t="s">
        <v>409</v>
      </c>
      <c r="C70" s="430"/>
      <c r="D70" s="430"/>
      <c r="E70" s="430"/>
      <c r="F70" s="430"/>
      <c r="G70" s="430"/>
      <c r="H70" s="430"/>
      <c r="I70" s="430"/>
      <c r="J70" s="430"/>
      <c r="K70" s="430"/>
      <c r="L70" s="430"/>
      <c r="M70" s="430"/>
      <c r="N70" s="430"/>
      <c r="O70" s="430"/>
      <c r="P70" s="442"/>
      <c r="Q70" s="448">
        <v>7</v>
      </c>
      <c r="R70" s="460"/>
      <c r="S70" s="460"/>
      <c r="T70" s="460"/>
      <c r="U70" s="460"/>
      <c r="V70" s="460">
        <v>4</v>
      </c>
      <c r="W70" s="460"/>
      <c r="X70" s="460"/>
      <c r="Y70" s="460"/>
      <c r="Z70" s="460"/>
      <c r="AA70" s="460">
        <v>4</v>
      </c>
      <c r="AB70" s="460"/>
      <c r="AC70" s="460"/>
      <c r="AD70" s="460"/>
      <c r="AE70" s="460"/>
      <c r="AF70" s="460">
        <v>4</v>
      </c>
      <c r="AG70" s="460"/>
      <c r="AH70" s="460"/>
      <c r="AI70" s="460"/>
      <c r="AJ70" s="460"/>
      <c r="AK70" s="460" t="s">
        <v>205</v>
      </c>
      <c r="AL70" s="460"/>
      <c r="AM70" s="460"/>
      <c r="AN70" s="460"/>
      <c r="AO70" s="460"/>
      <c r="AP70" s="460" t="s">
        <v>205</v>
      </c>
      <c r="AQ70" s="460"/>
      <c r="AR70" s="460"/>
      <c r="AS70" s="460"/>
      <c r="AT70" s="460"/>
      <c r="AU70" s="460" t="s">
        <v>205</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8"/>
      <c r="BS70" s="654"/>
      <c r="BT70" s="655"/>
      <c r="BU70" s="655"/>
      <c r="BV70" s="655"/>
      <c r="BW70" s="655"/>
      <c r="BX70" s="655"/>
      <c r="BY70" s="655"/>
      <c r="BZ70" s="655"/>
      <c r="CA70" s="655"/>
      <c r="CB70" s="655"/>
      <c r="CC70" s="655"/>
      <c r="CD70" s="655"/>
      <c r="CE70" s="655"/>
      <c r="CF70" s="655"/>
      <c r="CG70" s="668"/>
      <c r="CH70" s="673"/>
      <c r="CI70" s="676"/>
      <c r="CJ70" s="676"/>
      <c r="CK70" s="676"/>
      <c r="CL70" s="692"/>
      <c r="CM70" s="673"/>
      <c r="CN70" s="676"/>
      <c r="CO70" s="676"/>
      <c r="CP70" s="676"/>
      <c r="CQ70" s="692"/>
      <c r="CR70" s="673"/>
      <c r="CS70" s="676"/>
      <c r="CT70" s="676"/>
      <c r="CU70" s="676"/>
      <c r="CV70" s="692"/>
      <c r="CW70" s="673"/>
      <c r="CX70" s="676"/>
      <c r="CY70" s="676"/>
      <c r="CZ70" s="676"/>
      <c r="DA70" s="692"/>
      <c r="DB70" s="673"/>
      <c r="DC70" s="676"/>
      <c r="DD70" s="676"/>
      <c r="DE70" s="676"/>
      <c r="DF70" s="692"/>
      <c r="DG70" s="673"/>
      <c r="DH70" s="676"/>
      <c r="DI70" s="676"/>
      <c r="DJ70" s="676"/>
      <c r="DK70" s="692"/>
      <c r="DL70" s="673"/>
      <c r="DM70" s="676"/>
      <c r="DN70" s="676"/>
      <c r="DO70" s="676"/>
      <c r="DP70" s="692"/>
      <c r="DQ70" s="673"/>
      <c r="DR70" s="676"/>
      <c r="DS70" s="676"/>
      <c r="DT70" s="676"/>
      <c r="DU70" s="692"/>
      <c r="DV70" s="654"/>
      <c r="DW70" s="655"/>
      <c r="DX70" s="655"/>
      <c r="DY70" s="655"/>
      <c r="DZ70" s="728"/>
      <c r="EA70" s="375"/>
    </row>
    <row r="71" spans="1:131" ht="26.25" customHeight="1">
      <c r="A71" s="383">
        <v>4</v>
      </c>
      <c r="B71" s="410" t="s">
        <v>545</v>
      </c>
      <c r="C71" s="430"/>
      <c r="D71" s="430"/>
      <c r="E71" s="430"/>
      <c r="F71" s="430"/>
      <c r="G71" s="430"/>
      <c r="H71" s="430"/>
      <c r="I71" s="430"/>
      <c r="J71" s="430"/>
      <c r="K71" s="430"/>
      <c r="L71" s="430"/>
      <c r="M71" s="430"/>
      <c r="N71" s="430"/>
      <c r="O71" s="430"/>
      <c r="P71" s="442"/>
      <c r="Q71" s="448">
        <v>1730.499</v>
      </c>
      <c r="R71" s="460"/>
      <c r="S71" s="460"/>
      <c r="T71" s="460"/>
      <c r="U71" s="460"/>
      <c r="V71" s="460">
        <v>1694</v>
      </c>
      <c r="W71" s="460"/>
      <c r="X71" s="460"/>
      <c r="Y71" s="460"/>
      <c r="Z71" s="460"/>
      <c r="AA71" s="460">
        <v>36.499000000000002</v>
      </c>
      <c r="AB71" s="460"/>
      <c r="AC71" s="460"/>
      <c r="AD71" s="460"/>
      <c r="AE71" s="460"/>
      <c r="AF71" s="460">
        <v>36.499000000000002</v>
      </c>
      <c r="AG71" s="460"/>
      <c r="AH71" s="460"/>
      <c r="AI71" s="460"/>
      <c r="AJ71" s="460"/>
      <c r="AK71" s="460" t="s">
        <v>205</v>
      </c>
      <c r="AL71" s="460"/>
      <c r="AM71" s="460"/>
      <c r="AN71" s="460"/>
      <c r="AO71" s="460"/>
      <c r="AP71" s="460" t="s">
        <v>205</v>
      </c>
      <c r="AQ71" s="460"/>
      <c r="AR71" s="460"/>
      <c r="AS71" s="460"/>
      <c r="AT71" s="460"/>
      <c r="AU71" s="460" t="s">
        <v>205</v>
      </c>
      <c r="AV71" s="460"/>
      <c r="AW71" s="460"/>
      <c r="AX71" s="460"/>
      <c r="AY71" s="460"/>
      <c r="AZ71" s="575" t="s">
        <v>295</v>
      </c>
      <c r="BA71" s="575"/>
      <c r="BB71" s="575"/>
      <c r="BC71" s="575"/>
      <c r="BD71" s="598"/>
      <c r="BE71" s="387"/>
      <c r="BF71" s="387"/>
      <c r="BG71" s="387"/>
      <c r="BH71" s="387"/>
      <c r="BI71" s="387"/>
      <c r="BJ71" s="387"/>
      <c r="BK71" s="387"/>
      <c r="BL71" s="387"/>
      <c r="BM71" s="387"/>
      <c r="BN71" s="387"/>
      <c r="BO71" s="387"/>
      <c r="BP71" s="387"/>
      <c r="BQ71" s="383">
        <v>65</v>
      </c>
      <c r="BR71" s="648"/>
      <c r="BS71" s="654"/>
      <c r="BT71" s="655"/>
      <c r="BU71" s="655"/>
      <c r="BV71" s="655"/>
      <c r="BW71" s="655"/>
      <c r="BX71" s="655"/>
      <c r="BY71" s="655"/>
      <c r="BZ71" s="655"/>
      <c r="CA71" s="655"/>
      <c r="CB71" s="655"/>
      <c r="CC71" s="655"/>
      <c r="CD71" s="655"/>
      <c r="CE71" s="655"/>
      <c r="CF71" s="655"/>
      <c r="CG71" s="668"/>
      <c r="CH71" s="673"/>
      <c r="CI71" s="676"/>
      <c r="CJ71" s="676"/>
      <c r="CK71" s="676"/>
      <c r="CL71" s="692"/>
      <c r="CM71" s="673"/>
      <c r="CN71" s="676"/>
      <c r="CO71" s="676"/>
      <c r="CP71" s="676"/>
      <c r="CQ71" s="692"/>
      <c r="CR71" s="673"/>
      <c r="CS71" s="676"/>
      <c r="CT71" s="676"/>
      <c r="CU71" s="676"/>
      <c r="CV71" s="692"/>
      <c r="CW71" s="673"/>
      <c r="CX71" s="676"/>
      <c r="CY71" s="676"/>
      <c r="CZ71" s="676"/>
      <c r="DA71" s="692"/>
      <c r="DB71" s="673"/>
      <c r="DC71" s="676"/>
      <c r="DD71" s="676"/>
      <c r="DE71" s="676"/>
      <c r="DF71" s="692"/>
      <c r="DG71" s="673"/>
      <c r="DH71" s="676"/>
      <c r="DI71" s="676"/>
      <c r="DJ71" s="676"/>
      <c r="DK71" s="692"/>
      <c r="DL71" s="673"/>
      <c r="DM71" s="676"/>
      <c r="DN71" s="676"/>
      <c r="DO71" s="676"/>
      <c r="DP71" s="692"/>
      <c r="DQ71" s="673"/>
      <c r="DR71" s="676"/>
      <c r="DS71" s="676"/>
      <c r="DT71" s="676"/>
      <c r="DU71" s="692"/>
      <c r="DV71" s="654"/>
      <c r="DW71" s="655"/>
      <c r="DX71" s="655"/>
      <c r="DY71" s="655"/>
      <c r="DZ71" s="728"/>
      <c r="EA71" s="375"/>
    </row>
    <row r="72" spans="1:131" ht="26.25" customHeight="1">
      <c r="A72" s="383">
        <v>5</v>
      </c>
      <c r="B72" s="410" t="s">
        <v>441</v>
      </c>
      <c r="C72" s="430"/>
      <c r="D72" s="430"/>
      <c r="E72" s="430"/>
      <c r="F72" s="430"/>
      <c r="G72" s="430"/>
      <c r="H72" s="430"/>
      <c r="I72" s="430"/>
      <c r="J72" s="430"/>
      <c r="K72" s="430"/>
      <c r="L72" s="430"/>
      <c r="M72" s="430"/>
      <c r="N72" s="430"/>
      <c r="O72" s="430"/>
      <c r="P72" s="442"/>
      <c r="Q72" s="448">
        <v>824275.2</v>
      </c>
      <c r="R72" s="460"/>
      <c r="S72" s="460"/>
      <c r="T72" s="460"/>
      <c r="U72" s="460"/>
      <c r="V72" s="460">
        <v>793575.92700000003</v>
      </c>
      <c r="W72" s="460"/>
      <c r="X72" s="460"/>
      <c r="Y72" s="460"/>
      <c r="Z72" s="460"/>
      <c r="AA72" s="460">
        <v>30699.273000000001</v>
      </c>
      <c r="AB72" s="460"/>
      <c r="AC72" s="460"/>
      <c r="AD72" s="460"/>
      <c r="AE72" s="460"/>
      <c r="AF72" s="460">
        <v>30699.273000000001</v>
      </c>
      <c r="AG72" s="460"/>
      <c r="AH72" s="460"/>
      <c r="AI72" s="460"/>
      <c r="AJ72" s="460"/>
      <c r="AK72" s="460">
        <v>9728.4500000000007</v>
      </c>
      <c r="AL72" s="460"/>
      <c r="AM72" s="460"/>
      <c r="AN72" s="460"/>
      <c r="AO72" s="460"/>
      <c r="AP72" s="460" t="s">
        <v>205</v>
      </c>
      <c r="AQ72" s="460"/>
      <c r="AR72" s="460"/>
      <c r="AS72" s="460"/>
      <c r="AT72" s="460"/>
      <c r="AU72" s="460" t="s">
        <v>205</v>
      </c>
      <c r="AV72" s="460"/>
      <c r="AW72" s="460"/>
      <c r="AX72" s="460"/>
      <c r="AY72" s="460"/>
      <c r="AZ72" s="575" t="s">
        <v>549</v>
      </c>
      <c r="BA72" s="575"/>
      <c r="BB72" s="575"/>
      <c r="BC72" s="575"/>
      <c r="BD72" s="598"/>
      <c r="BE72" s="387"/>
      <c r="BF72" s="387"/>
      <c r="BG72" s="387"/>
      <c r="BH72" s="387"/>
      <c r="BI72" s="387"/>
      <c r="BJ72" s="387"/>
      <c r="BK72" s="387"/>
      <c r="BL72" s="387"/>
      <c r="BM72" s="387"/>
      <c r="BN72" s="387"/>
      <c r="BO72" s="387"/>
      <c r="BP72" s="387"/>
      <c r="BQ72" s="383">
        <v>66</v>
      </c>
      <c r="BR72" s="648"/>
      <c r="BS72" s="654"/>
      <c r="BT72" s="655"/>
      <c r="BU72" s="655"/>
      <c r="BV72" s="655"/>
      <c r="BW72" s="655"/>
      <c r="BX72" s="655"/>
      <c r="BY72" s="655"/>
      <c r="BZ72" s="655"/>
      <c r="CA72" s="655"/>
      <c r="CB72" s="655"/>
      <c r="CC72" s="655"/>
      <c r="CD72" s="655"/>
      <c r="CE72" s="655"/>
      <c r="CF72" s="655"/>
      <c r="CG72" s="668"/>
      <c r="CH72" s="673"/>
      <c r="CI72" s="676"/>
      <c r="CJ72" s="676"/>
      <c r="CK72" s="676"/>
      <c r="CL72" s="692"/>
      <c r="CM72" s="673"/>
      <c r="CN72" s="676"/>
      <c r="CO72" s="676"/>
      <c r="CP72" s="676"/>
      <c r="CQ72" s="692"/>
      <c r="CR72" s="673"/>
      <c r="CS72" s="676"/>
      <c r="CT72" s="676"/>
      <c r="CU72" s="676"/>
      <c r="CV72" s="692"/>
      <c r="CW72" s="673"/>
      <c r="CX72" s="676"/>
      <c r="CY72" s="676"/>
      <c r="CZ72" s="676"/>
      <c r="DA72" s="692"/>
      <c r="DB72" s="673"/>
      <c r="DC72" s="676"/>
      <c r="DD72" s="676"/>
      <c r="DE72" s="676"/>
      <c r="DF72" s="692"/>
      <c r="DG72" s="673"/>
      <c r="DH72" s="676"/>
      <c r="DI72" s="676"/>
      <c r="DJ72" s="676"/>
      <c r="DK72" s="692"/>
      <c r="DL72" s="673"/>
      <c r="DM72" s="676"/>
      <c r="DN72" s="676"/>
      <c r="DO72" s="676"/>
      <c r="DP72" s="692"/>
      <c r="DQ72" s="673"/>
      <c r="DR72" s="676"/>
      <c r="DS72" s="676"/>
      <c r="DT72" s="676"/>
      <c r="DU72" s="692"/>
      <c r="DV72" s="654"/>
      <c r="DW72" s="655"/>
      <c r="DX72" s="655"/>
      <c r="DY72" s="655"/>
      <c r="DZ72" s="728"/>
      <c r="EA72" s="375"/>
    </row>
    <row r="73" spans="1:131" ht="26.25" customHeight="1">
      <c r="A73" s="383">
        <v>6</v>
      </c>
      <c r="B73" s="410" t="s">
        <v>510</v>
      </c>
      <c r="C73" s="430"/>
      <c r="D73" s="430"/>
      <c r="E73" s="430"/>
      <c r="F73" s="430"/>
      <c r="G73" s="430"/>
      <c r="H73" s="430"/>
      <c r="I73" s="430"/>
      <c r="J73" s="430"/>
      <c r="K73" s="430"/>
      <c r="L73" s="430"/>
      <c r="M73" s="430"/>
      <c r="N73" s="430"/>
      <c r="O73" s="430"/>
      <c r="P73" s="442"/>
      <c r="Q73" s="448">
        <v>23193.573</v>
      </c>
      <c r="R73" s="460"/>
      <c r="S73" s="460"/>
      <c r="T73" s="460"/>
      <c r="U73" s="460"/>
      <c r="V73" s="460">
        <v>22713.573</v>
      </c>
      <c r="W73" s="460"/>
      <c r="X73" s="460"/>
      <c r="Y73" s="460"/>
      <c r="Z73" s="460"/>
      <c r="AA73" s="460">
        <v>479.88499999999999</v>
      </c>
      <c r="AB73" s="460"/>
      <c r="AC73" s="460"/>
      <c r="AD73" s="460"/>
      <c r="AE73" s="460"/>
      <c r="AF73" s="460">
        <v>479.88499999999999</v>
      </c>
      <c r="AG73" s="460"/>
      <c r="AH73" s="460"/>
      <c r="AI73" s="460"/>
      <c r="AJ73" s="460"/>
      <c r="AK73" s="460">
        <v>23.1</v>
      </c>
      <c r="AL73" s="460"/>
      <c r="AM73" s="460"/>
      <c r="AN73" s="460"/>
      <c r="AO73" s="460"/>
      <c r="AP73" s="460" t="s">
        <v>205</v>
      </c>
      <c r="AQ73" s="460"/>
      <c r="AR73" s="460"/>
      <c r="AS73" s="460"/>
      <c r="AT73" s="460"/>
      <c r="AU73" s="460" t="s">
        <v>205</v>
      </c>
      <c r="AV73" s="460"/>
      <c r="AW73" s="460"/>
      <c r="AX73" s="460"/>
      <c r="AY73" s="460"/>
      <c r="AZ73" s="575" t="s">
        <v>295</v>
      </c>
      <c r="BA73" s="575"/>
      <c r="BB73" s="575"/>
      <c r="BC73" s="575"/>
      <c r="BD73" s="598"/>
      <c r="BE73" s="387"/>
      <c r="BF73" s="387"/>
      <c r="BG73" s="387"/>
      <c r="BH73" s="387"/>
      <c r="BI73" s="387"/>
      <c r="BJ73" s="387"/>
      <c r="BK73" s="387"/>
      <c r="BL73" s="387"/>
      <c r="BM73" s="387"/>
      <c r="BN73" s="387"/>
      <c r="BO73" s="387"/>
      <c r="BP73" s="387"/>
      <c r="BQ73" s="383">
        <v>67</v>
      </c>
      <c r="BR73" s="648"/>
      <c r="BS73" s="654"/>
      <c r="BT73" s="655"/>
      <c r="BU73" s="655"/>
      <c r="BV73" s="655"/>
      <c r="BW73" s="655"/>
      <c r="BX73" s="655"/>
      <c r="BY73" s="655"/>
      <c r="BZ73" s="655"/>
      <c r="CA73" s="655"/>
      <c r="CB73" s="655"/>
      <c r="CC73" s="655"/>
      <c r="CD73" s="655"/>
      <c r="CE73" s="655"/>
      <c r="CF73" s="655"/>
      <c r="CG73" s="668"/>
      <c r="CH73" s="673"/>
      <c r="CI73" s="676"/>
      <c r="CJ73" s="676"/>
      <c r="CK73" s="676"/>
      <c r="CL73" s="692"/>
      <c r="CM73" s="673"/>
      <c r="CN73" s="676"/>
      <c r="CO73" s="676"/>
      <c r="CP73" s="676"/>
      <c r="CQ73" s="692"/>
      <c r="CR73" s="673"/>
      <c r="CS73" s="676"/>
      <c r="CT73" s="676"/>
      <c r="CU73" s="676"/>
      <c r="CV73" s="692"/>
      <c r="CW73" s="673"/>
      <c r="CX73" s="676"/>
      <c r="CY73" s="676"/>
      <c r="CZ73" s="676"/>
      <c r="DA73" s="692"/>
      <c r="DB73" s="673"/>
      <c r="DC73" s="676"/>
      <c r="DD73" s="676"/>
      <c r="DE73" s="676"/>
      <c r="DF73" s="692"/>
      <c r="DG73" s="673"/>
      <c r="DH73" s="676"/>
      <c r="DI73" s="676"/>
      <c r="DJ73" s="676"/>
      <c r="DK73" s="692"/>
      <c r="DL73" s="673"/>
      <c r="DM73" s="676"/>
      <c r="DN73" s="676"/>
      <c r="DO73" s="676"/>
      <c r="DP73" s="692"/>
      <c r="DQ73" s="673"/>
      <c r="DR73" s="676"/>
      <c r="DS73" s="676"/>
      <c r="DT73" s="676"/>
      <c r="DU73" s="692"/>
      <c r="DV73" s="654"/>
      <c r="DW73" s="655"/>
      <c r="DX73" s="655"/>
      <c r="DY73" s="655"/>
      <c r="DZ73" s="728"/>
      <c r="EA73" s="375"/>
    </row>
    <row r="74" spans="1:131" ht="26.25" customHeight="1">
      <c r="A74" s="383">
        <v>7</v>
      </c>
      <c r="B74" s="410" t="s">
        <v>546</v>
      </c>
      <c r="C74" s="430"/>
      <c r="D74" s="430"/>
      <c r="E74" s="430"/>
      <c r="F74" s="430"/>
      <c r="G74" s="430"/>
      <c r="H74" s="430"/>
      <c r="I74" s="430"/>
      <c r="J74" s="430"/>
      <c r="K74" s="430"/>
      <c r="L74" s="430"/>
      <c r="M74" s="430"/>
      <c r="N74" s="430"/>
      <c r="O74" s="430"/>
      <c r="P74" s="442"/>
      <c r="Q74" s="448">
        <v>237.52600000000001</v>
      </c>
      <c r="R74" s="460"/>
      <c r="S74" s="460"/>
      <c r="T74" s="460"/>
      <c r="U74" s="460"/>
      <c r="V74" s="460">
        <v>112.065</v>
      </c>
      <c r="W74" s="460"/>
      <c r="X74" s="460"/>
      <c r="Y74" s="460"/>
      <c r="Z74" s="460"/>
      <c r="AA74" s="460">
        <v>125.461</v>
      </c>
      <c r="AB74" s="460"/>
      <c r="AC74" s="460"/>
      <c r="AD74" s="460"/>
      <c r="AE74" s="460"/>
      <c r="AF74" s="460">
        <v>125.461</v>
      </c>
      <c r="AG74" s="460"/>
      <c r="AH74" s="460"/>
      <c r="AI74" s="460"/>
      <c r="AJ74" s="460"/>
      <c r="AK74" s="460" t="s">
        <v>205</v>
      </c>
      <c r="AL74" s="460"/>
      <c r="AM74" s="460"/>
      <c r="AN74" s="460"/>
      <c r="AO74" s="460"/>
      <c r="AP74" s="460" t="s">
        <v>205</v>
      </c>
      <c r="AQ74" s="460"/>
      <c r="AR74" s="460"/>
      <c r="AS74" s="460"/>
      <c r="AT74" s="460"/>
      <c r="AU74" s="460" t="s">
        <v>205</v>
      </c>
      <c r="AV74" s="460"/>
      <c r="AW74" s="460"/>
      <c r="AX74" s="460"/>
      <c r="AY74" s="460"/>
      <c r="AZ74" s="575" t="s">
        <v>550</v>
      </c>
      <c r="BA74" s="575"/>
      <c r="BB74" s="575"/>
      <c r="BC74" s="575"/>
      <c r="BD74" s="598"/>
      <c r="BE74" s="387"/>
      <c r="BF74" s="387"/>
      <c r="BG74" s="387"/>
      <c r="BH74" s="387"/>
      <c r="BI74" s="387"/>
      <c r="BJ74" s="387"/>
      <c r="BK74" s="387"/>
      <c r="BL74" s="387"/>
      <c r="BM74" s="387"/>
      <c r="BN74" s="387"/>
      <c r="BO74" s="387"/>
      <c r="BP74" s="387"/>
      <c r="BQ74" s="383">
        <v>68</v>
      </c>
      <c r="BR74" s="648"/>
      <c r="BS74" s="654"/>
      <c r="BT74" s="655"/>
      <c r="BU74" s="655"/>
      <c r="BV74" s="655"/>
      <c r="BW74" s="655"/>
      <c r="BX74" s="655"/>
      <c r="BY74" s="655"/>
      <c r="BZ74" s="655"/>
      <c r="CA74" s="655"/>
      <c r="CB74" s="655"/>
      <c r="CC74" s="655"/>
      <c r="CD74" s="655"/>
      <c r="CE74" s="655"/>
      <c r="CF74" s="655"/>
      <c r="CG74" s="668"/>
      <c r="CH74" s="673"/>
      <c r="CI74" s="676"/>
      <c r="CJ74" s="676"/>
      <c r="CK74" s="676"/>
      <c r="CL74" s="692"/>
      <c r="CM74" s="673"/>
      <c r="CN74" s="676"/>
      <c r="CO74" s="676"/>
      <c r="CP74" s="676"/>
      <c r="CQ74" s="692"/>
      <c r="CR74" s="673"/>
      <c r="CS74" s="676"/>
      <c r="CT74" s="676"/>
      <c r="CU74" s="676"/>
      <c r="CV74" s="692"/>
      <c r="CW74" s="673"/>
      <c r="CX74" s="676"/>
      <c r="CY74" s="676"/>
      <c r="CZ74" s="676"/>
      <c r="DA74" s="692"/>
      <c r="DB74" s="673"/>
      <c r="DC74" s="676"/>
      <c r="DD74" s="676"/>
      <c r="DE74" s="676"/>
      <c r="DF74" s="692"/>
      <c r="DG74" s="673"/>
      <c r="DH74" s="676"/>
      <c r="DI74" s="676"/>
      <c r="DJ74" s="676"/>
      <c r="DK74" s="692"/>
      <c r="DL74" s="673"/>
      <c r="DM74" s="676"/>
      <c r="DN74" s="676"/>
      <c r="DO74" s="676"/>
      <c r="DP74" s="692"/>
      <c r="DQ74" s="673"/>
      <c r="DR74" s="676"/>
      <c r="DS74" s="676"/>
      <c r="DT74" s="676"/>
      <c r="DU74" s="692"/>
      <c r="DV74" s="654"/>
      <c r="DW74" s="655"/>
      <c r="DX74" s="655"/>
      <c r="DY74" s="655"/>
      <c r="DZ74" s="728"/>
      <c r="EA74" s="375"/>
    </row>
    <row r="75" spans="1:131" ht="26.25" customHeight="1">
      <c r="A75" s="383">
        <v>8</v>
      </c>
      <c r="B75" s="410" t="s">
        <v>547</v>
      </c>
      <c r="C75" s="430"/>
      <c r="D75" s="430"/>
      <c r="E75" s="430"/>
      <c r="F75" s="430"/>
      <c r="G75" s="430"/>
      <c r="H75" s="430"/>
      <c r="I75" s="430"/>
      <c r="J75" s="430"/>
      <c r="K75" s="430"/>
      <c r="L75" s="430"/>
      <c r="M75" s="430"/>
      <c r="N75" s="430"/>
      <c r="O75" s="430"/>
      <c r="P75" s="442"/>
      <c r="Q75" s="454">
        <v>331.577</v>
      </c>
      <c r="R75" s="466"/>
      <c r="S75" s="466"/>
      <c r="T75" s="466"/>
      <c r="U75" s="470"/>
      <c r="V75" s="471">
        <v>323.726</v>
      </c>
      <c r="W75" s="466"/>
      <c r="X75" s="466"/>
      <c r="Y75" s="466"/>
      <c r="Z75" s="470"/>
      <c r="AA75" s="471">
        <v>7.851</v>
      </c>
      <c r="AB75" s="466"/>
      <c r="AC75" s="466"/>
      <c r="AD75" s="466"/>
      <c r="AE75" s="470"/>
      <c r="AF75" s="471">
        <v>7.851</v>
      </c>
      <c r="AG75" s="466"/>
      <c r="AH75" s="466"/>
      <c r="AI75" s="466"/>
      <c r="AJ75" s="470"/>
      <c r="AK75" s="471">
        <v>5.2060000000000004</v>
      </c>
      <c r="AL75" s="466"/>
      <c r="AM75" s="466"/>
      <c r="AN75" s="466"/>
      <c r="AO75" s="470"/>
      <c r="AP75" s="471" t="s">
        <v>205</v>
      </c>
      <c r="AQ75" s="466"/>
      <c r="AR75" s="466"/>
      <c r="AS75" s="466"/>
      <c r="AT75" s="470"/>
      <c r="AU75" s="471" t="s">
        <v>205</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8"/>
      <c r="BS75" s="654"/>
      <c r="BT75" s="655"/>
      <c r="BU75" s="655"/>
      <c r="BV75" s="655"/>
      <c r="BW75" s="655"/>
      <c r="BX75" s="655"/>
      <c r="BY75" s="655"/>
      <c r="BZ75" s="655"/>
      <c r="CA75" s="655"/>
      <c r="CB75" s="655"/>
      <c r="CC75" s="655"/>
      <c r="CD75" s="655"/>
      <c r="CE75" s="655"/>
      <c r="CF75" s="655"/>
      <c r="CG75" s="668"/>
      <c r="CH75" s="673"/>
      <c r="CI75" s="676"/>
      <c r="CJ75" s="676"/>
      <c r="CK75" s="676"/>
      <c r="CL75" s="692"/>
      <c r="CM75" s="673"/>
      <c r="CN75" s="676"/>
      <c r="CO75" s="676"/>
      <c r="CP75" s="676"/>
      <c r="CQ75" s="692"/>
      <c r="CR75" s="673"/>
      <c r="CS75" s="676"/>
      <c r="CT75" s="676"/>
      <c r="CU75" s="676"/>
      <c r="CV75" s="692"/>
      <c r="CW75" s="673"/>
      <c r="CX75" s="676"/>
      <c r="CY75" s="676"/>
      <c r="CZ75" s="676"/>
      <c r="DA75" s="692"/>
      <c r="DB75" s="673"/>
      <c r="DC75" s="676"/>
      <c r="DD75" s="676"/>
      <c r="DE75" s="676"/>
      <c r="DF75" s="692"/>
      <c r="DG75" s="673"/>
      <c r="DH75" s="676"/>
      <c r="DI75" s="676"/>
      <c r="DJ75" s="676"/>
      <c r="DK75" s="692"/>
      <c r="DL75" s="673"/>
      <c r="DM75" s="676"/>
      <c r="DN75" s="676"/>
      <c r="DO75" s="676"/>
      <c r="DP75" s="692"/>
      <c r="DQ75" s="673"/>
      <c r="DR75" s="676"/>
      <c r="DS75" s="676"/>
      <c r="DT75" s="676"/>
      <c r="DU75" s="692"/>
      <c r="DV75" s="654"/>
      <c r="DW75" s="655"/>
      <c r="DX75" s="655"/>
      <c r="DY75" s="655"/>
      <c r="DZ75" s="728"/>
      <c r="EA75" s="375"/>
    </row>
    <row r="76" spans="1:131" ht="26.25" customHeight="1">
      <c r="A76" s="383">
        <v>9</v>
      </c>
      <c r="B76" s="410" t="s">
        <v>548</v>
      </c>
      <c r="C76" s="430"/>
      <c r="D76" s="430"/>
      <c r="E76" s="430"/>
      <c r="F76" s="430"/>
      <c r="G76" s="430"/>
      <c r="H76" s="430"/>
      <c r="I76" s="430"/>
      <c r="J76" s="430"/>
      <c r="K76" s="430"/>
      <c r="L76" s="430"/>
      <c r="M76" s="430"/>
      <c r="N76" s="430"/>
      <c r="O76" s="430"/>
      <c r="P76" s="442"/>
      <c r="Q76" s="454">
        <v>43334.661999999997</v>
      </c>
      <c r="R76" s="466"/>
      <c r="S76" s="466"/>
      <c r="T76" s="466"/>
      <c r="U76" s="470"/>
      <c r="V76" s="471">
        <v>41922.055</v>
      </c>
      <c r="W76" s="466"/>
      <c r="X76" s="466"/>
      <c r="Y76" s="466"/>
      <c r="Z76" s="470"/>
      <c r="AA76" s="471">
        <v>1412.606</v>
      </c>
      <c r="AB76" s="466"/>
      <c r="AC76" s="466"/>
      <c r="AD76" s="466"/>
      <c r="AE76" s="470"/>
      <c r="AF76" s="471">
        <v>6407.9359999999997</v>
      </c>
      <c r="AG76" s="466"/>
      <c r="AH76" s="466"/>
      <c r="AI76" s="466"/>
      <c r="AJ76" s="470"/>
      <c r="AK76" s="471" t="s">
        <v>205</v>
      </c>
      <c r="AL76" s="466"/>
      <c r="AM76" s="466"/>
      <c r="AN76" s="466"/>
      <c r="AO76" s="470"/>
      <c r="AP76" s="471" t="s">
        <v>205</v>
      </c>
      <c r="AQ76" s="466"/>
      <c r="AR76" s="466"/>
      <c r="AS76" s="466"/>
      <c r="AT76" s="470"/>
      <c r="AU76" s="471" t="s">
        <v>205</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8"/>
      <c r="BS76" s="654"/>
      <c r="BT76" s="655"/>
      <c r="BU76" s="655"/>
      <c r="BV76" s="655"/>
      <c r="BW76" s="655"/>
      <c r="BX76" s="655"/>
      <c r="BY76" s="655"/>
      <c r="BZ76" s="655"/>
      <c r="CA76" s="655"/>
      <c r="CB76" s="655"/>
      <c r="CC76" s="655"/>
      <c r="CD76" s="655"/>
      <c r="CE76" s="655"/>
      <c r="CF76" s="655"/>
      <c r="CG76" s="668"/>
      <c r="CH76" s="673"/>
      <c r="CI76" s="676"/>
      <c r="CJ76" s="676"/>
      <c r="CK76" s="676"/>
      <c r="CL76" s="692"/>
      <c r="CM76" s="673"/>
      <c r="CN76" s="676"/>
      <c r="CO76" s="676"/>
      <c r="CP76" s="676"/>
      <c r="CQ76" s="692"/>
      <c r="CR76" s="673"/>
      <c r="CS76" s="676"/>
      <c r="CT76" s="676"/>
      <c r="CU76" s="676"/>
      <c r="CV76" s="692"/>
      <c r="CW76" s="673"/>
      <c r="CX76" s="676"/>
      <c r="CY76" s="676"/>
      <c r="CZ76" s="676"/>
      <c r="DA76" s="692"/>
      <c r="DB76" s="673"/>
      <c r="DC76" s="676"/>
      <c r="DD76" s="676"/>
      <c r="DE76" s="676"/>
      <c r="DF76" s="692"/>
      <c r="DG76" s="673"/>
      <c r="DH76" s="676"/>
      <c r="DI76" s="676"/>
      <c r="DJ76" s="676"/>
      <c r="DK76" s="692"/>
      <c r="DL76" s="673"/>
      <c r="DM76" s="676"/>
      <c r="DN76" s="676"/>
      <c r="DO76" s="676"/>
      <c r="DP76" s="692"/>
      <c r="DQ76" s="673"/>
      <c r="DR76" s="676"/>
      <c r="DS76" s="676"/>
      <c r="DT76" s="676"/>
      <c r="DU76" s="692"/>
      <c r="DV76" s="654"/>
      <c r="DW76" s="655"/>
      <c r="DX76" s="655"/>
      <c r="DY76" s="655"/>
      <c r="DZ76" s="728"/>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8"/>
      <c r="BS77" s="654"/>
      <c r="BT77" s="655"/>
      <c r="BU77" s="655"/>
      <c r="BV77" s="655"/>
      <c r="BW77" s="655"/>
      <c r="BX77" s="655"/>
      <c r="BY77" s="655"/>
      <c r="BZ77" s="655"/>
      <c r="CA77" s="655"/>
      <c r="CB77" s="655"/>
      <c r="CC77" s="655"/>
      <c r="CD77" s="655"/>
      <c r="CE77" s="655"/>
      <c r="CF77" s="655"/>
      <c r="CG77" s="668"/>
      <c r="CH77" s="673"/>
      <c r="CI77" s="676"/>
      <c r="CJ77" s="676"/>
      <c r="CK77" s="676"/>
      <c r="CL77" s="692"/>
      <c r="CM77" s="673"/>
      <c r="CN77" s="676"/>
      <c r="CO77" s="676"/>
      <c r="CP77" s="676"/>
      <c r="CQ77" s="692"/>
      <c r="CR77" s="673"/>
      <c r="CS77" s="676"/>
      <c r="CT77" s="676"/>
      <c r="CU77" s="676"/>
      <c r="CV77" s="692"/>
      <c r="CW77" s="673"/>
      <c r="CX77" s="676"/>
      <c r="CY77" s="676"/>
      <c r="CZ77" s="676"/>
      <c r="DA77" s="692"/>
      <c r="DB77" s="673"/>
      <c r="DC77" s="676"/>
      <c r="DD77" s="676"/>
      <c r="DE77" s="676"/>
      <c r="DF77" s="692"/>
      <c r="DG77" s="673"/>
      <c r="DH77" s="676"/>
      <c r="DI77" s="676"/>
      <c r="DJ77" s="676"/>
      <c r="DK77" s="692"/>
      <c r="DL77" s="673"/>
      <c r="DM77" s="676"/>
      <c r="DN77" s="676"/>
      <c r="DO77" s="676"/>
      <c r="DP77" s="692"/>
      <c r="DQ77" s="673"/>
      <c r="DR77" s="676"/>
      <c r="DS77" s="676"/>
      <c r="DT77" s="676"/>
      <c r="DU77" s="692"/>
      <c r="DV77" s="654"/>
      <c r="DW77" s="655"/>
      <c r="DX77" s="655"/>
      <c r="DY77" s="655"/>
      <c r="DZ77" s="728"/>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8"/>
      <c r="BS78" s="654"/>
      <c r="BT78" s="655"/>
      <c r="BU78" s="655"/>
      <c r="BV78" s="655"/>
      <c r="BW78" s="655"/>
      <c r="BX78" s="655"/>
      <c r="BY78" s="655"/>
      <c r="BZ78" s="655"/>
      <c r="CA78" s="655"/>
      <c r="CB78" s="655"/>
      <c r="CC78" s="655"/>
      <c r="CD78" s="655"/>
      <c r="CE78" s="655"/>
      <c r="CF78" s="655"/>
      <c r="CG78" s="668"/>
      <c r="CH78" s="673"/>
      <c r="CI78" s="676"/>
      <c r="CJ78" s="676"/>
      <c r="CK78" s="676"/>
      <c r="CL78" s="692"/>
      <c r="CM78" s="673"/>
      <c r="CN78" s="676"/>
      <c r="CO78" s="676"/>
      <c r="CP78" s="676"/>
      <c r="CQ78" s="692"/>
      <c r="CR78" s="673"/>
      <c r="CS78" s="676"/>
      <c r="CT78" s="676"/>
      <c r="CU78" s="676"/>
      <c r="CV78" s="692"/>
      <c r="CW78" s="673"/>
      <c r="CX78" s="676"/>
      <c r="CY78" s="676"/>
      <c r="CZ78" s="676"/>
      <c r="DA78" s="692"/>
      <c r="DB78" s="673"/>
      <c r="DC78" s="676"/>
      <c r="DD78" s="676"/>
      <c r="DE78" s="676"/>
      <c r="DF78" s="692"/>
      <c r="DG78" s="673"/>
      <c r="DH78" s="676"/>
      <c r="DI78" s="676"/>
      <c r="DJ78" s="676"/>
      <c r="DK78" s="692"/>
      <c r="DL78" s="673"/>
      <c r="DM78" s="676"/>
      <c r="DN78" s="676"/>
      <c r="DO78" s="676"/>
      <c r="DP78" s="692"/>
      <c r="DQ78" s="673"/>
      <c r="DR78" s="676"/>
      <c r="DS78" s="676"/>
      <c r="DT78" s="676"/>
      <c r="DU78" s="692"/>
      <c r="DV78" s="654"/>
      <c r="DW78" s="655"/>
      <c r="DX78" s="655"/>
      <c r="DY78" s="655"/>
      <c r="DZ78" s="728"/>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8"/>
      <c r="BS79" s="654"/>
      <c r="BT79" s="655"/>
      <c r="BU79" s="655"/>
      <c r="BV79" s="655"/>
      <c r="BW79" s="655"/>
      <c r="BX79" s="655"/>
      <c r="BY79" s="655"/>
      <c r="BZ79" s="655"/>
      <c r="CA79" s="655"/>
      <c r="CB79" s="655"/>
      <c r="CC79" s="655"/>
      <c r="CD79" s="655"/>
      <c r="CE79" s="655"/>
      <c r="CF79" s="655"/>
      <c r="CG79" s="668"/>
      <c r="CH79" s="673"/>
      <c r="CI79" s="676"/>
      <c r="CJ79" s="676"/>
      <c r="CK79" s="676"/>
      <c r="CL79" s="692"/>
      <c r="CM79" s="673"/>
      <c r="CN79" s="676"/>
      <c r="CO79" s="676"/>
      <c r="CP79" s="676"/>
      <c r="CQ79" s="692"/>
      <c r="CR79" s="673"/>
      <c r="CS79" s="676"/>
      <c r="CT79" s="676"/>
      <c r="CU79" s="676"/>
      <c r="CV79" s="692"/>
      <c r="CW79" s="673"/>
      <c r="CX79" s="676"/>
      <c r="CY79" s="676"/>
      <c r="CZ79" s="676"/>
      <c r="DA79" s="692"/>
      <c r="DB79" s="673"/>
      <c r="DC79" s="676"/>
      <c r="DD79" s="676"/>
      <c r="DE79" s="676"/>
      <c r="DF79" s="692"/>
      <c r="DG79" s="673"/>
      <c r="DH79" s="676"/>
      <c r="DI79" s="676"/>
      <c r="DJ79" s="676"/>
      <c r="DK79" s="692"/>
      <c r="DL79" s="673"/>
      <c r="DM79" s="676"/>
      <c r="DN79" s="676"/>
      <c r="DO79" s="676"/>
      <c r="DP79" s="692"/>
      <c r="DQ79" s="673"/>
      <c r="DR79" s="676"/>
      <c r="DS79" s="676"/>
      <c r="DT79" s="676"/>
      <c r="DU79" s="692"/>
      <c r="DV79" s="654"/>
      <c r="DW79" s="655"/>
      <c r="DX79" s="655"/>
      <c r="DY79" s="655"/>
      <c r="DZ79" s="728"/>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8"/>
      <c r="BS80" s="654"/>
      <c r="BT80" s="655"/>
      <c r="BU80" s="655"/>
      <c r="BV80" s="655"/>
      <c r="BW80" s="655"/>
      <c r="BX80" s="655"/>
      <c r="BY80" s="655"/>
      <c r="BZ80" s="655"/>
      <c r="CA80" s="655"/>
      <c r="CB80" s="655"/>
      <c r="CC80" s="655"/>
      <c r="CD80" s="655"/>
      <c r="CE80" s="655"/>
      <c r="CF80" s="655"/>
      <c r="CG80" s="668"/>
      <c r="CH80" s="673"/>
      <c r="CI80" s="676"/>
      <c r="CJ80" s="676"/>
      <c r="CK80" s="676"/>
      <c r="CL80" s="692"/>
      <c r="CM80" s="673"/>
      <c r="CN80" s="676"/>
      <c r="CO80" s="676"/>
      <c r="CP80" s="676"/>
      <c r="CQ80" s="692"/>
      <c r="CR80" s="673"/>
      <c r="CS80" s="676"/>
      <c r="CT80" s="676"/>
      <c r="CU80" s="676"/>
      <c r="CV80" s="692"/>
      <c r="CW80" s="673"/>
      <c r="CX80" s="676"/>
      <c r="CY80" s="676"/>
      <c r="CZ80" s="676"/>
      <c r="DA80" s="692"/>
      <c r="DB80" s="673"/>
      <c r="DC80" s="676"/>
      <c r="DD80" s="676"/>
      <c r="DE80" s="676"/>
      <c r="DF80" s="692"/>
      <c r="DG80" s="673"/>
      <c r="DH80" s="676"/>
      <c r="DI80" s="676"/>
      <c r="DJ80" s="676"/>
      <c r="DK80" s="692"/>
      <c r="DL80" s="673"/>
      <c r="DM80" s="676"/>
      <c r="DN80" s="676"/>
      <c r="DO80" s="676"/>
      <c r="DP80" s="692"/>
      <c r="DQ80" s="673"/>
      <c r="DR80" s="676"/>
      <c r="DS80" s="676"/>
      <c r="DT80" s="676"/>
      <c r="DU80" s="692"/>
      <c r="DV80" s="654"/>
      <c r="DW80" s="655"/>
      <c r="DX80" s="655"/>
      <c r="DY80" s="655"/>
      <c r="DZ80" s="728"/>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8"/>
      <c r="BS81" s="654"/>
      <c r="BT81" s="655"/>
      <c r="BU81" s="655"/>
      <c r="BV81" s="655"/>
      <c r="BW81" s="655"/>
      <c r="BX81" s="655"/>
      <c r="BY81" s="655"/>
      <c r="BZ81" s="655"/>
      <c r="CA81" s="655"/>
      <c r="CB81" s="655"/>
      <c r="CC81" s="655"/>
      <c r="CD81" s="655"/>
      <c r="CE81" s="655"/>
      <c r="CF81" s="655"/>
      <c r="CG81" s="668"/>
      <c r="CH81" s="673"/>
      <c r="CI81" s="676"/>
      <c r="CJ81" s="676"/>
      <c r="CK81" s="676"/>
      <c r="CL81" s="692"/>
      <c r="CM81" s="673"/>
      <c r="CN81" s="676"/>
      <c r="CO81" s="676"/>
      <c r="CP81" s="676"/>
      <c r="CQ81" s="692"/>
      <c r="CR81" s="673"/>
      <c r="CS81" s="676"/>
      <c r="CT81" s="676"/>
      <c r="CU81" s="676"/>
      <c r="CV81" s="692"/>
      <c r="CW81" s="673"/>
      <c r="CX81" s="676"/>
      <c r="CY81" s="676"/>
      <c r="CZ81" s="676"/>
      <c r="DA81" s="692"/>
      <c r="DB81" s="673"/>
      <c r="DC81" s="676"/>
      <c r="DD81" s="676"/>
      <c r="DE81" s="676"/>
      <c r="DF81" s="692"/>
      <c r="DG81" s="673"/>
      <c r="DH81" s="676"/>
      <c r="DI81" s="676"/>
      <c r="DJ81" s="676"/>
      <c r="DK81" s="692"/>
      <c r="DL81" s="673"/>
      <c r="DM81" s="676"/>
      <c r="DN81" s="676"/>
      <c r="DO81" s="676"/>
      <c r="DP81" s="692"/>
      <c r="DQ81" s="673"/>
      <c r="DR81" s="676"/>
      <c r="DS81" s="676"/>
      <c r="DT81" s="676"/>
      <c r="DU81" s="692"/>
      <c r="DV81" s="654"/>
      <c r="DW81" s="655"/>
      <c r="DX81" s="655"/>
      <c r="DY81" s="655"/>
      <c r="DZ81" s="728"/>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8"/>
      <c r="BS82" s="654"/>
      <c r="BT82" s="655"/>
      <c r="BU82" s="655"/>
      <c r="BV82" s="655"/>
      <c r="BW82" s="655"/>
      <c r="BX82" s="655"/>
      <c r="BY82" s="655"/>
      <c r="BZ82" s="655"/>
      <c r="CA82" s="655"/>
      <c r="CB82" s="655"/>
      <c r="CC82" s="655"/>
      <c r="CD82" s="655"/>
      <c r="CE82" s="655"/>
      <c r="CF82" s="655"/>
      <c r="CG82" s="668"/>
      <c r="CH82" s="673"/>
      <c r="CI82" s="676"/>
      <c r="CJ82" s="676"/>
      <c r="CK82" s="676"/>
      <c r="CL82" s="692"/>
      <c r="CM82" s="673"/>
      <c r="CN82" s="676"/>
      <c r="CO82" s="676"/>
      <c r="CP82" s="676"/>
      <c r="CQ82" s="692"/>
      <c r="CR82" s="673"/>
      <c r="CS82" s="676"/>
      <c r="CT82" s="676"/>
      <c r="CU82" s="676"/>
      <c r="CV82" s="692"/>
      <c r="CW82" s="673"/>
      <c r="CX82" s="676"/>
      <c r="CY82" s="676"/>
      <c r="CZ82" s="676"/>
      <c r="DA82" s="692"/>
      <c r="DB82" s="673"/>
      <c r="DC82" s="676"/>
      <c r="DD82" s="676"/>
      <c r="DE82" s="676"/>
      <c r="DF82" s="692"/>
      <c r="DG82" s="673"/>
      <c r="DH82" s="676"/>
      <c r="DI82" s="676"/>
      <c r="DJ82" s="676"/>
      <c r="DK82" s="692"/>
      <c r="DL82" s="673"/>
      <c r="DM82" s="676"/>
      <c r="DN82" s="676"/>
      <c r="DO82" s="676"/>
      <c r="DP82" s="692"/>
      <c r="DQ82" s="673"/>
      <c r="DR82" s="676"/>
      <c r="DS82" s="676"/>
      <c r="DT82" s="676"/>
      <c r="DU82" s="692"/>
      <c r="DV82" s="654"/>
      <c r="DW82" s="655"/>
      <c r="DX82" s="655"/>
      <c r="DY82" s="655"/>
      <c r="DZ82" s="728"/>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8"/>
      <c r="BS83" s="654"/>
      <c r="BT83" s="655"/>
      <c r="BU83" s="655"/>
      <c r="BV83" s="655"/>
      <c r="BW83" s="655"/>
      <c r="BX83" s="655"/>
      <c r="BY83" s="655"/>
      <c r="BZ83" s="655"/>
      <c r="CA83" s="655"/>
      <c r="CB83" s="655"/>
      <c r="CC83" s="655"/>
      <c r="CD83" s="655"/>
      <c r="CE83" s="655"/>
      <c r="CF83" s="655"/>
      <c r="CG83" s="668"/>
      <c r="CH83" s="673"/>
      <c r="CI83" s="676"/>
      <c r="CJ83" s="676"/>
      <c r="CK83" s="676"/>
      <c r="CL83" s="692"/>
      <c r="CM83" s="673"/>
      <c r="CN83" s="676"/>
      <c r="CO83" s="676"/>
      <c r="CP83" s="676"/>
      <c r="CQ83" s="692"/>
      <c r="CR83" s="673"/>
      <c r="CS83" s="676"/>
      <c r="CT83" s="676"/>
      <c r="CU83" s="676"/>
      <c r="CV83" s="692"/>
      <c r="CW83" s="673"/>
      <c r="CX83" s="676"/>
      <c r="CY83" s="676"/>
      <c r="CZ83" s="676"/>
      <c r="DA83" s="692"/>
      <c r="DB83" s="673"/>
      <c r="DC83" s="676"/>
      <c r="DD83" s="676"/>
      <c r="DE83" s="676"/>
      <c r="DF83" s="692"/>
      <c r="DG83" s="673"/>
      <c r="DH83" s="676"/>
      <c r="DI83" s="676"/>
      <c r="DJ83" s="676"/>
      <c r="DK83" s="692"/>
      <c r="DL83" s="673"/>
      <c r="DM83" s="676"/>
      <c r="DN83" s="676"/>
      <c r="DO83" s="676"/>
      <c r="DP83" s="692"/>
      <c r="DQ83" s="673"/>
      <c r="DR83" s="676"/>
      <c r="DS83" s="676"/>
      <c r="DT83" s="676"/>
      <c r="DU83" s="692"/>
      <c r="DV83" s="654"/>
      <c r="DW83" s="655"/>
      <c r="DX83" s="655"/>
      <c r="DY83" s="655"/>
      <c r="DZ83" s="728"/>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8"/>
      <c r="BS84" s="654"/>
      <c r="BT84" s="655"/>
      <c r="BU84" s="655"/>
      <c r="BV84" s="655"/>
      <c r="BW84" s="655"/>
      <c r="BX84" s="655"/>
      <c r="BY84" s="655"/>
      <c r="BZ84" s="655"/>
      <c r="CA84" s="655"/>
      <c r="CB84" s="655"/>
      <c r="CC84" s="655"/>
      <c r="CD84" s="655"/>
      <c r="CE84" s="655"/>
      <c r="CF84" s="655"/>
      <c r="CG84" s="668"/>
      <c r="CH84" s="673"/>
      <c r="CI84" s="676"/>
      <c r="CJ84" s="676"/>
      <c r="CK84" s="676"/>
      <c r="CL84" s="692"/>
      <c r="CM84" s="673"/>
      <c r="CN84" s="676"/>
      <c r="CO84" s="676"/>
      <c r="CP84" s="676"/>
      <c r="CQ84" s="692"/>
      <c r="CR84" s="673"/>
      <c r="CS84" s="676"/>
      <c r="CT84" s="676"/>
      <c r="CU84" s="676"/>
      <c r="CV84" s="692"/>
      <c r="CW84" s="673"/>
      <c r="CX84" s="676"/>
      <c r="CY84" s="676"/>
      <c r="CZ84" s="676"/>
      <c r="DA84" s="692"/>
      <c r="DB84" s="673"/>
      <c r="DC84" s="676"/>
      <c r="DD84" s="676"/>
      <c r="DE84" s="676"/>
      <c r="DF84" s="692"/>
      <c r="DG84" s="673"/>
      <c r="DH84" s="676"/>
      <c r="DI84" s="676"/>
      <c r="DJ84" s="676"/>
      <c r="DK84" s="692"/>
      <c r="DL84" s="673"/>
      <c r="DM84" s="676"/>
      <c r="DN84" s="676"/>
      <c r="DO84" s="676"/>
      <c r="DP84" s="692"/>
      <c r="DQ84" s="673"/>
      <c r="DR84" s="676"/>
      <c r="DS84" s="676"/>
      <c r="DT84" s="676"/>
      <c r="DU84" s="692"/>
      <c r="DV84" s="654"/>
      <c r="DW84" s="655"/>
      <c r="DX84" s="655"/>
      <c r="DY84" s="655"/>
      <c r="DZ84" s="728"/>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8"/>
      <c r="BS85" s="654"/>
      <c r="BT85" s="655"/>
      <c r="BU85" s="655"/>
      <c r="BV85" s="655"/>
      <c r="BW85" s="655"/>
      <c r="BX85" s="655"/>
      <c r="BY85" s="655"/>
      <c r="BZ85" s="655"/>
      <c r="CA85" s="655"/>
      <c r="CB85" s="655"/>
      <c r="CC85" s="655"/>
      <c r="CD85" s="655"/>
      <c r="CE85" s="655"/>
      <c r="CF85" s="655"/>
      <c r="CG85" s="668"/>
      <c r="CH85" s="673"/>
      <c r="CI85" s="676"/>
      <c r="CJ85" s="676"/>
      <c r="CK85" s="676"/>
      <c r="CL85" s="692"/>
      <c r="CM85" s="673"/>
      <c r="CN85" s="676"/>
      <c r="CO85" s="676"/>
      <c r="CP85" s="676"/>
      <c r="CQ85" s="692"/>
      <c r="CR85" s="673"/>
      <c r="CS85" s="676"/>
      <c r="CT85" s="676"/>
      <c r="CU85" s="676"/>
      <c r="CV85" s="692"/>
      <c r="CW85" s="673"/>
      <c r="CX85" s="676"/>
      <c r="CY85" s="676"/>
      <c r="CZ85" s="676"/>
      <c r="DA85" s="692"/>
      <c r="DB85" s="673"/>
      <c r="DC85" s="676"/>
      <c r="DD85" s="676"/>
      <c r="DE85" s="676"/>
      <c r="DF85" s="692"/>
      <c r="DG85" s="673"/>
      <c r="DH85" s="676"/>
      <c r="DI85" s="676"/>
      <c r="DJ85" s="676"/>
      <c r="DK85" s="692"/>
      <c r="DL85" s="673"/>
      <c r="DM85" s="676"/>
      <c r="DN85" s="676"/>
      <c r="DO85" s="676"/>
      <c r="DP85" s="692"/>
      <c r="DQ85" s="673"/>
      <c r="DR85" s="676"/>
      <c r="DS85" s="676"/>
      <c r="DT85" s="676"/>
      <c r="DU85" s="692"/>
      <c r="DV85" s="654"/>
      <c r="DW85" s="655"/>
      <c r="DX85" s="655"/>
      <c r="DY85" s="655"/>
      <c r="DZ85" s="728"/>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8"/>
      <c r="BS86" s="654"/>
      <c r="BT86" s="655"/>
      <c r="BU86" s="655"/>
      <c r="BV86" s="655"/>
      <c r="BW86" s="655"/>
      <c r="BX86" s="655"/>
      <c r="BY86" s="655"/>
      <c r="BZ86" s="655"/>
      <c r="CA86" s="655"/>
      <c r="CB86" s="655"/>
      <c r="CC86" s="655"/>
      <c r="CD86" s="655"/>
      <c r="CE86" s="655"/>
      <c r="CF86" s="655"/>
      <c r="CG86" s="668"/>
      <c r="CH86" s="673"/>
      <c r="CI86" s="676"/>
      <c r="CJ86" s="676"/>
      <c r="CK86" s="676"/>
      <c r="CL86" s="692"/>
      <c r="CM86" s="673"/>
      <c r="CN86" s="676"/>
      <c r="CO86" s="676"/>
      <c r="CP86" s="676"/>
      <c r="CQ86" s="692"/>
      <c r="CR86" s="673"/>
      <c r="CS86" s="676"/>
      <c r="CT86" s="676"/>
      <c r="CU86" s="676"/>
      <c r="CV86" s="692"/>
      <c r="CW86" s="673"/>
      <c r="CX86" s="676"/>
      <c r="CY86" s="676"/>
      <c r="CZ86" s="676"/>
      <c r="DA86" s="692"/>
      <c r="DB86" s="673"/>
      <c r="DC86" s="676"/>
      <c r="DD86" s="676"/>
      <c r="DE86" s="676"/>
      <c r="DF86" s="692"/>
      <c r="DG86" s="673"/>
      <c r="DH86" s="676"/>
      <c r="DI86" s="676"/>
      <c r="DJ86" s="676"/>
      <c r="DK86" s="692"/>
      <c r="DL86" s="673"/>
      <c r="DM86" s="676"/>
      <c r="DN86" s="676"/>
      <c r="DO86" s="676"/>
      <c r="DP86" s="692"/>
      <c r="DQ86" s="673"/>
      <c r="DR86" s="676"/>
      <c r="DS86" s="676"/>
      <c r="DT86" s="676"/>
      <c r="DU86" s="692"/>
      <c r="DV86" s="654"/>
      <c r="DW86" s="655"/>
      <c r="DX86" s="655"/>
      <c r="DY86" s="655"/>
      <c r="DZ86" s="728"/>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09"/>
      <c r="BA87" s="609"/>
      <c r="BB87" s="609"/>
      <c r="BC87" s="609"/>
      <c r="BD87" s="617"/>
      <c r="BE87" s="387"/>
      <c r="BF87" s="387"/>
      <c r="BG87" s="387"/>
      <c r="BH87" s="387"/>
      <c r="BI87" s="387"/>
      <c r="BJ87" s="387"/>
      <c r="BK87" s="387"/>
      <c r="BL87" s="387"/>
      <c r="BM87" s="387"/>
      <c r="BN87" s="387"/>
      <c r="BO87" s="387"/>
      <c r="BP87" s="387"/>
      <c r="BQ87" s="383">
        <v>81</v>
      </c>
      <c r="BR87" s="648"/>
      <c r="BS87" s="654"/>
      <c r="BT87" s="655"/>
      <c r="BU87" s="655"/>
      <c r="BV87" s="655"/>
      <c r="BW87" s="655"/>
      <c r="BX87" s="655"/>
      <c r="BY87" s="655"/>
      <c r="BZ87" s="655"/>
      <c r="CA87" s="655"/>
      <c r="CB87" s="655"/>
      <c r="CC87" s="655"/>
      <c r="CD87" s="655"/>
      <c r="CE87" s="655"/>
      <c r="CF87" s="655"/>
      <c r="CG87" s="668"/>
      <c r="CH87" s="673"/>
      <c r="CI87" s="676"/>
      <c r="CJ87" s="676"/>
      <c r="CK87" s="676"/>
      <c r="CL87" s="692"/>
      <c r="CM87" s="673"/>
      <c r="CN87" s="676"/>
      <c r="CO87" s="676"/>
      <c r="CP87" s="676"/>
      <c r="CQ87" s="692"/>
      <c r="CR87" s="673"/>
      <c r="CS87" s="676"/>
      <c r="CT87" s="676"/>
      <c r="CU87" s="676"/>
      <c r="CV87" s="692"/>
      <c r="CW87" s="673"/>
      <c r="CX87" s="676"/>
      <c r="CY87" s="676"/>
      <c r="CZ87" s="676"/>
      <c r="DA87" s="692"/>
      <c r="DB87" s="673"/>
      <c r="DC87" s="676"/>
      <c r="DD87" s="676"/>
      <c r="DE87" s="676"/>
      <c r="DF87" s="692"/>
      <c r="DG87" s="673"/>
      <c r="DH87" s="676"/>
      <c r="DI87" s="676"/>
      <c r="DJ87" s="676"/>
      <c r="DK87" s="692"/>
      <c r="DL87" s="673"/>
      <c r="DM87" s="676"/>
      <c r="DN87" s="676"/>
      <c r="DO87" s="676"/>
      <c r="DP87" s="692"/>
      <c r="DQ87" s="673"/>
      <c r="DR87" s="676"/>
      <c r="DS87" s="676"/>
      <c r="DT87" s="676"/>
      <c r="DU87" s="692"/>
      <c r="DV87" s="654"/>
      <c r="DW87" s="655"/>
      <c r="DX87" s="655"/>
      <c r="DY87" s="655"/>
      <c r="DZ87" s="728"/>
      <c r="EA87" s="375"/>
    </row>
    <row r="88" spans="1:131" ht="26.25" customHeight="1">
      <c r="A88" s="384" t="s">
        <v>259</v>
      </c>
      <c r="B88" s="411" t="s">
        <v>189</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v>37811</v>
      </c>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8"/>
      <c r="BS88" s="654"/>
      <c r="BT88" s="655"/>
      <c r="BU88" s="655"/>
      <c r="BV88" s="655"/>
      <c r="BW88" s="655"/>
      <c r="BX88" s="655"/>
      <c r="BY88" s="655"/>
      <c r="BZ88" s="655"/>
      <c r="CA88" s="655"/>
      <c r="CB88" s="655"/>
      <c r="CC88" s="655"/>
      <c r="CD88" s="655"/>
      <c r="CE88" s="655"/>
      <c r="CF88" s="655"/>
      <c r="CG88" s="668"/>
      <c r="CH88" s="673"/>
      <c r="CI88" s="676"/>
      <c r="CJ88" s="676"/>
      <c r="CK88" s="676"/>
      <c r="CL88" s="692"/>
      <c r="CM88" s="673"/>
      <c r="CN88" s="676"/>
      <c r="CO88" s="676"/>
      <c r="CP88" s="676"/>
      <c r="CQ88" s="692"/>
      <c r="CR88" s="673"/>
      <c r="CS88" s="676"/>
      <c r="CT88" s="676"/>
      <c r="CU88" s="676"/>
      <c r="CV88" s="692"/>
      <c r="CW88" s="673"/>
      <c r="CX88" s="676"/>
      <c r="CY88" s="676"/>
      <c r="CZ88" s="676"/>
      <c r="DA88" s="692"/>
      <c r="DB88" s="673"/>
      <c r="DC88" s="676"/>
      <c r="DD88" s="676"/>
      <c r="DE88" s="676"/>
      <c r="DF88" s="692"/>
      <c r="DG88" s="673"/>
      <c r="DH88" s="676"/>
      <c r="DI88" s="676"/>
      <c r="DJ88" s="676"/>
      <c r="DK88" s="692"/>
      <c r="DL88" s="673"/>
      <c r="DM88" s="676"/>
      <c r="DN88" s="676"/>
      <c r="DO88" s="676"/>
      <c r="DP88" s="692"/>
      <c r="DQ88" s="673"/>
      <c r="DR88" s="676"/>
      <c r="DS88" s="676"/>
      <c r="DT88" s="676"/>
      <c r="DU88" s="692"/>
      <c r="DV88" s="654"/>
      <c r="DW88" s="655"/>
      <c r="DX88" s="655"/>
      <c r="DY88" s="655"/>
      <c r="DZ88" s="728"/>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0"/>
      <c r="BA89" s="610"/>
      <c r="BB89" s="610"/>
      <c r="BC89" s="610"/>
      <c r="BD89" s="610"/>
      <c r="BE89" s="387"/>
      <c r="BF89" s="387"/>
      <c r="BG89" s="387"/>
      <c r="BH89" s="387"/>
      <c r="BI89" s="387"/>
      <c r="BJ89" s="387"/>
      <c r="BK89" s="387"/>
      <c r="BL89" s="387"/>
      <c r="BM89" s="387"/>
      <c r="BN89" s="387"/>
      <c r="BO89" s="387"/>
      <c r="BP89" s="387"/>
      <c r="BQ89" s="383">
        <v>83</v>
      </c>
      <c r="BR89" s="648"/>
      <c r="BS89" s="654"/>
      <c r="BT89" s="655"/>
      <c r="BU89" s="655"/>
      <c r="BV89" s="655"/>
      <c r="BW89" s="655"/>
      <c r="BX89" s="655"/>
      <c r="BY89" s="655"/>
      <c r="BZ89" s="655"/>
      <c r="CA89" s="655"/>
      <c r="CB89" s="655"/>
      <c r="CC89" s="655"/>
      <c r="CD89" s="655"/>
      <c r="CE89" s="655"/>
      <c r="CF89" s="655"/>
      <c r="CG89" s="668"/>
      <c r="CH89" s="673"/>
      <c r="CI89" s="676"/>
      <c r="CJ89" s="676"/>
      <c r="CK89" s="676"/>
      <c r="CL89" s="692"/>
      <c r="CM89" s="673"/>
      <c r="CN89" s="676"/>
      <c r="CO89" s="676"/>
      <c r="CP89" s="676"/>
      <c r="CQ89" s="692"/>
      <c r="CR89" s="673"/>
      <c r="CS89" s="676"/>
      <c r="CT89" s="676"/>
      <c r="CU89" s="676"/>
      <c r="CV89" s="692"/>
      <c r="CW89" s="673"/>
      <c r="CX89" s="676"/>
      <c r="CY89" s="676"/>
      <c r="CZ89" s="676"/>
      <c r="DA89" s="692"/>
      <c r="DB89" s="673"/>
      <c r="DC89" s="676"/>
      <c r="DD89" s="676"/>
      <c r="DE89" s="676"/>
      <c r="DF89" s="692"/>
      <c r="DG89" s="673"/>
      <c r="DH89" s="676"/>
      <c r="DI89" s="676"/>
      <c r="DJ89" s="676"/>
      <c r="DK89" s="692"/>
      <c r="DL89" s="673"/>
      <c r="DM89" s="676"/>
      <c r="DN89" s="676"/>
      <c r="DO89" s="676"/>
      <c r="DP89" s="692"/>
      <c r="DQ89" s="673"/>
      <c r="DR89" s="676"/>
      <c r="DS89" s="676"/>
      <c r="DT89" s="676"/>
      <c r="DU89" s="692"/>
      <c r="DV89" s="654"/>
      <c r="DW89" s="655"/>
      <c r="DX89" s="655"/>
      <c r="DY89" s="655"/>
      <c r="DZ89" s="728"/>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0"/>
      <c r="BA90" s="610"/>
      <c r="BB90" s="610"/>
      <c r="BC90" s="610"/>
      <c r="BD90" s="610"/>
      <c r="BE90" s="387"/>
      <c r="BF90" s="387"/>
      <c r="BG90" s="387"/>
      <c r="BH90" s="387"/>
      <c r="BI90" s="387"/>
      <c r="BJ90" s="387"/>
      <c r="BK90" s="387"/>
      <c r="BL90" s="387"/>
      <c r="BM90" s="387"/>
      <c r="BN90" s="387"/>
      <c r="BO90" s="387"/>
      <c r="BP90" s="387"/>
      <c r="BQ90" s="383">
        <v>84</v>
      </c>
      <c r="BR90" s="648"/>
      <c r="BS90" s="654"/>
      <c r="BT90" s="655"/>
      <c r="BU90" s="655"/>
      <c r="BV90" s="655"/>
      <c r="BW90" s="655"/>
      <c r="BX90" s="655"/>
      <c r="BY90" s="655"/>
      <c r="BZ90" s="655"/>
      <c r="CA90" s="655"/>
      <c r="CB90" s="655"/>
      <c r="CC90" s="655"/>
      <c r="CD90" s="655"/>
      <c r="CE90" s="655"/>
      <c r="CF90" s="655"/>
      <c r="CG90" s="668"/>
      <c r="CH90" s="673"/>
      <c r="CI90" s="676"/>
      <c r="CJ90" s="676"/>
      <c r="CK90" s="676"/>
      <c r="CL90" s="692"/>
      <c r="CM90" s="673"/>
      <c r="CN90" s="676"/>
      <c r="CO90" s="676"/>
      <c r="CP90" s="676"/>
      <c r="CQ90" s="692"/>
      <c r="CR90" s="673"/>
      <c r="CS90" s="676"/>
      <c r="CT90" s="676"/>
      <c r="CU90" s="676"/>
      <c r="CV90" s="692"/>
      <c r="CW90" s="673"/>
      <c r="CX90" s="676"/>
      <c r="CY90" s="676"/>
      <c r="CZ90" s="676"/>
      <c r="DA90" s="692"/>
      <c r="DB90" s="673"/>
      <c r="DC90" s="676"/>
      <c r="DD90" s="676"/>
      <c r="DE90" s="676"/>
      <c r="DF90" s="692"/>
      <c r="DG90" s="673"/>
      <c r="DH90" s="676"/>
      <c r="DI90" s="676"/>
      <c r="DJ90" s="676"/>
      <c r="DK90" s="692"/>
      <c r="DL90" s="673"/>
      <c r="DM90" s="676"/>
      <c r="DN90" s="676"/>
      <c r="DO90" s="676"/>
      <c r="DP90" s="692"/>
      <c r="DQ90" s="673"/>
      <c r="DR90" s="676"/>
      <c r="DS90" s="676"/>
      <c r="DT90" s="676"/>
      <c r="DU90" s="692"/>
      <c r="DV90" s="654"/>
      <c r="DW90" s="655"/>
      <c r="DX90" s="655"/>
      <c r="DY90" s="655"/>
      <c r="DZ90" s="728"/>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0"/>
      <c r="BA91" s="610"/>
      <c r="BB91" s="610"/>
      <c r="BC91" s="610"/>
      <c r="BD91" s="610"/>
      <c r="BE91" s="387"/>
      <c r="BF91" s="387"/>
      <c r="BG91" s="387"/>
      <c r="BH91" s="387"/>
      <c r="BI91" s="387"/>
      <c r="BJ91" s="387"/>
      <c r="BK91" s="387"/>
      <c r="BL91" s="387"/>
      <c r="BM91" s="387"/>
      <c r="BN91" s="387"/>
      <c r="BO91" s="387"/>
      <c r="BP91" s="387"/>
      <c r="BQ91" s="383">
        <v>85</v>
      </c>
      <c r="BR91" s="648"/>
      <c r="BS91" s="654"/>
      <c r="BT91" s="655"/>
      <c r="BU91" s="655"/>
      <c r="BV91" s="655"/>
      <c r="BW91" s="655"/>
      <c r="BX91" s="655"/>
      <c r="BY91" s="655"/>
      <c r="BZ91" s="655"/>
      <c r="CA91" s="655"/>
      <c r="CB91" s="655"/>
      <c r="CC91" s="655"/>
      <c r="CD91" s="655"/>
      <c r="CE91" s="655"/>
      <c r="CF91" s="655"/>
      <c r="CG91" s="668"/>
      <c r="CH91" s="673"/>
      <c r="CI91" s="676"/>
      <c r="CJ91" s="676"/>
      <c r="CK91" s="676"/>
      <c r="CL91" s="692"/>
      <c r="CM91" s="673"/>
      <c r="CN91" s="676"/>
      <c r="CO91" s="676"/>
      <c r="CP91" s="676"/>
      <c r="CQ91" s="692"/>
      <c r="CR91" s="673"/>
      <c r="CS91" s="676"/>
      <c r="CT91" s="676"/>
      <c r="CU91" s="676"/>
      <c r="CV91" s="692"/>
      <c r="CW91" s="673"/>
      <c r="CX91" s="676"/>
      <c r="CY91" s="676"/>
      <c r="CZ91" s="676"/>
      <c r="DA91" s="692"/>
      <c r="DB91" s="673"/>
      <c r="DC91" s="676"/>
      <c r="DD91" s="676"/>
      <c r="DE91" s="676"/>
      <c r="DF91" s="692"/>
      <c r="DG91" s="673"/>
      <c r="DH91" s="676"/>
      <c r="DI91" s="676"/>
      <c r="DJ91" s="676"/>
      <c r="DK91" s="692"/>
      <c r="DL91" s="673"/>
      <c r="DM91" s="676"/>
      <c r="DN91" s="676"/>
      <c r="DO91" s="676"/>
      <c r="DP91" s="692"/>
      <c r="DQ91" s="673"/>
      <c r="DR91" s="676"/>
      <c r="DS91" s="676"/>
      <c r="DT91" s="676"/>
      <c r="DU91" s="692"/>
      <c r="DV91" s="654"/>
      <c r="DW91" s="655"/>
      <c r="DX91" s="655"/>
      <c r="DY91" s="655"/>
      <c r="DZ91" s="728"/>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0"/>
      <c r="BA92" s="610"/>
      <c r="BB92" s="610"/>
      <c r="BC92" s="610"/>
      <c r="BD92" s="610"/>
      <c r="BE92" s="387"/>
      <c r="BF92" s="387"/>
      <c r="BG92" s="387"/>
      <c r="BH92" s="387"/>
      <c r="BI92" s="387"/>
      <c r="BJ92" s="387"/>
      <c r="BK92" s="387"/>
      <c r="BL92" s="387"/>
      <c r="BM92" s="387"/>
      <c r="BN92" s="387"/>
      <c r="BO92" s="387"/>
      <c r="BP92" s="387"/>
      <c r="BQ92" s="383">
        <v>86</v>
      </c>
      <c r="BR92" s="648"/>
      <c r="BS92" s="654"/>
      <c r="BT92" s="655"/>
      <c r="BU92" s="655"/>
      <c r="BV92" s="655"/>
      <c r="BW92" s="655"/>
      <c r="BX92" s="655"/>
      <c r="BY92" s="655"/>
      <c r="BZ92" s="655"/>
      <c r="CA92" s="655"/>
      <c r="CB92" s="655"/>
      <c r="CC92" s="655"/>
      <c r="CD92" s="655"/>
      <c r="CE92" s="655"/>
      <c r="CF92" s="655"/>
      <c r="CG92" s="668"/>
      <c r="CH92" s="673"/>
      <c r="CI92" s="676"/>
      <c r="CJ92" s="676"/>
      <c r="CK92" s="676"/>
      <c r="CL92" s="692"/>
      <c r="CM92" s="673"/>
      <c r="CN92" s="676"/>
      <c r="CO92" s="676"/>
      <c r="CP92" s="676"/>
      <c r="CQ92" s="692"/>
      <c r="CR92" s="673"/>
      <c r="CS92" s="676"/>
      <c r="CT92" s="676"/>
      <c r="CU92" s="676"/>
      <c r="CV92" s="692"/>
      <c r="CW92" s="673"/>
      <c r="CX92" s="676"/>
      <c r="CY92" s="676"/>
      <c r="CZ92" s="676"/>
      <c r="DA92" s="692"/>
      <c r="DB92" s="673"/>
      <c r="DC92" s="676"/>
      <c r="DD92" s="676"/>
      <c r="DE92" s="676"/>
      <c r="DF92" s="692"/>
      <c r="DG92" s="673"/>
      <c r="DH92" s="676"/>
      <c r="DI92" s="676"/>
      <c r="DJ92" s="676"/>
      <c r="DK92" s="692"/>
      <c r="DL92" s="673"/>
      <c r="DM92" s="676"/>
      <c r="DN92" s="676"/>
      <c r="DO92" s="676"/>
      <c r="DP92" s="692"/>
      <c r="DQ92" s="673"/>
      <c r="DR92" s="676"/>
      <c r="DS92" s="676"/>
      <c r="DT92" s="676"/>
      <c r="DU92" s="692"/>
      <c r="DV92" s="654"/>
      <c r="DW92" s="655"/>
      <c r="DX92" s="655"/>
      <c r="DY92" s="655"/>
      <c r="DZ92" s="728"/>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0"/>
      <c r="BA93" s="610"/>
      <c r="BB93" s="610"/>
      <c r="BC93" s="610"/>
      <c r="BD93" s="610"/>
      <c r="BE93" s="387"/>
      <c r="BF93" s="387"/>
      <c r="BG93" s="387"/>
      <c r="BH93" s="387"/>
      <c r="BI93" s="387"/>
      <c r="BJ93" s="387"/>
      <c r="BK93" s="387"/>
      <c r="BL93" s="387"/>
      <c r="BM93" s="387"/>
      <c r="BN93" s="387"/>
      <c r="BO93" s="387"/>
      <c r="BP93" s="387"/>
      <c r="BQ93" s="383">
        <v>87</v>
      </c>
      <c r="BR93" s="648"/>
      <c r="BS93" s="654"/>
      <c r="BT93" s="655"/>
      <c r="BU93" s="655"/>
      <c r="BV93" s="655"/>
      <c r="BW93" s="655"/>
      <c r="BX93" s="655"/>
      <c r="BY93" s="655"/>
      <c r="BZ93" s="655"/>
      <c r="CA93" s="655"/>
      <c r="CB93" s="655"/>
      <c r="CC93" s="655"/>
      <c r="CD93" s="655"/>
      <c r="CE93" s="655"/>
      <c r="CF93" s="655"/>
      <c r="CG93" s="668"/>
      <c r="CH93" s="673"/>
      <c r="CI93" s="676"/>
      <c r="CJ93" s="676"/>
      <c r="CK93" s="676"/>
      <c r="CL93" s="692"/>
      <c r="CM93" s="673"/>
      <c r="CN93" s="676"/>
      <c r="CO93" s="676"/>
      <c r="CP93" s="676"/>
      <c r="CQ93" s="692"/>
      <c r="CR93" s="673"/>
      <c r="CS93" s="676"/>
      <c r="CT93" s="676"/>
      <c r="CU93" s="676"/>
      <c r="CV93" s="692"/>
      <c r="CW93" s="673"/>
      <c r="CX93" s="676"/>
      <c r="CY93" s="676"/>
      <c r="CZ93" s="676"/>
      <c r="DA93" s="692"/>
      <c r="DB93" s="673"/>
      <c r="DC93" s="676"/>
      <c r="DD93" s="676"/>
      <c r="DE93" s="676"/>
      <c r="DF93" s="692"/>
      <c r="DG93" s="673"/>
      <c r="DH93" s="676"/>
      <c r="DI93" s="676"/>
      <c r="DJ93" s="676"/>
      <c r="DK93" s="692"/>
      <c r="DL93" s="673"/>
      <c r="DM93" s="676"/>
      <c r="DN93" s="676"/>
      <c r="DO93" s="676"/>
      <c r="DP93" s="692"/>
      <c r="DQ93" s="673"/>
      <c r="DR93" s="676"/>
      <c r="DS93" s="676"/>
      <c r="DT93" s="676"/>
      <c r="DU93" s="692"/>
      <c r="DV93" s="654"/>
      <c r="DW93" s="655"/>
      <c r="DX93" s="655"/>
      <c r="DY93" s="655"/>
      <c r="DZ93" s="728"/>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0"/>
      <c r="BA94" s="610"/>
      <c r="BB94" s="610"/>
      <c r="BC94" s="610"/>
      <c r="BD94" s="610"/>
      <c r="BE94" s="387"/>
      <c r="BF94" s="387"/>
      <c r="BG94" s="387"/>
      <c r="BH94" s="387"/>
      <c r="BI94" s="387"/>
      <c r="BJ94" s="387"/>
      <c r="BK94" s="387"/>
      <c r="BL94" s="387"/>
      <c r="BM94" s="387"/>
      <c r="BN94" s="387"/>
      <c r="BO94" s="387"/>
      <c r="BP94" s="387"/>
      <c r="BQ94" s="383">
        <v>88</v>
      </c>
      <c r="BR94" s="648"/>
      <c r="BS94" s="654"/>
      <c r="BT94" s="655"/>
      <c r="BU94" s="655"/>
      <c r="BV94" s="655"/>
      <c r="BW94" s="655"/>
      <c r="BX94" s="655"/>
      <c r="BY94" s="655"/>
      <c r="BZ94" s="655"/>
      <c r="CA94" s="655"/>
      <c r="CB94" s="655"/>
      <c r="CC94" s="655"/>
      <c r="CD94" s="655"/>
      <c r="CE94" s="655"/>
      <c r="CF94" s="655"/>
      <c r="CG94" s="668"/>
      <c r="CH94" s="673"/>
      <c r="CI94" s="676"/>
      <c r="CJ94" s="676"/>
      <c r="CK94" s="676"/>
      <c r="CL94" s="692"/>
      <c r="CM94" s="673"/>
      <c r="CN94" s="676"/>
      <c r="CO94" s="676"/>
      <c r="CP94" s="676"/>
      <c r="CQ94" s="692"/>
      <c r="CR94" s="673"/>
      <c r="CS94" s="676"/>
      <c r="CT94" s="676"/>
      <c r="CU94" s="676"/>
      <c r="CV94" s="692"/>
      <c r="CW94" s="673"/>
      <c r="CX94" s="676"/>
      <c r="CY94" s="676"/>
      <c r="CZ94" s="676"/>
      <c r="DA94" s="692"/>
      <c r="DB94" s="673"/>
      <c r="DC94" s="676"/>
      <c r="DD94" s="676"/>
      <c r="DE94" s="676"/>
      <c r="DF94" s="692"/>
      <c r="DG94" s="673"/>
      <c r="DH94" s="676"/>
      <c r="DI94" s="676"/>
      <c r="DJ94" s="676"/>
      <c r="DK94" s="692"/>
      <c r="DL94" s="673"/>
      <c r="DM94" s="676"/>
      <c r="DN94" s="676"/>
      <c r="DO94" s="676"/>
      <c r="DP94" s="692"/>
      <c r="DQ94" s="673"/>
      <c r="DR94" s="676"/>
      <c r="DS94" s="676"/>
      <c r="DT94" s="676"/>
      <c r="DU94" s="692"/>
      <c r="DV94" s="654"/>
      <c r="DW94" s="655"/>
      <c r="DX94" s="655"/>
      <c r="DY94" s="655"/>
      <c r="DZ94" s="728"/>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0"/>
      <c r="BA95" s="610"/>
      <c r="BB95" s="610"/>
      <c r="BC95" s="610"/>
      <c r="BD95" s="610"/>
      <c r="BE95" s="387"/>
      <c r="BF95" s="387"/>
      <c r="BG95" s="387"/>
      <c r="BH95" s="387"/>
      <c r="BI95" s="387"/>
      <c r="BJ95" s="387"/>
      <c r="BK95" s="387"/>
      <c r="BL95" s="387"/>
      <c r="BM95" s="387"/>
      <c r="BN95" s="387"/>
      <c r="BO95" s="387"/>
      <c r="BP95" s="387"/>
      <c r="BQ95" s="383">
        <v>89</v>
      </c>
      <c r="BR95" s="648"/>
      <c r="BS95" s="654"/>
      <c r="BT95" s="655"/>
      <c r="BU95" s="655"/>
      <c r="BV95" s="655"/>
      <c r="BW95" s="655"/>
      <c r="BX95" s="655"/>
      <c r="BY95" s="655"/>
      <c r="BZ95" s="655"/>
      <c r="CA95" s="655"/>
      <c r="CB95" s="655"/>
      <c r="CC95" s="655"/>
      <c r="CD95" s="655"/>
      <c r="CE95" s="655"/>
      <c r="CF95" s="655"/>
      <c r="CG95" s="668"/>
      <c r="CH95" s="673"/>
      <c r="CI95" s="676"/>
      <c r="CJ95" s="676"/>
      <c r="CK95" s="676"/>
      <c r="CL95" s="692"/>
      <c r="CM95" s="673"/>
      <c r="CN95" s="676"/>
      <c r="CO95" s="676"/>
      <c r="CP95" s="676"/>
      <c r="CQ95" s="692"/>
      <c r="CR95" s="673"/>
      <c r="CS95" s="676"/>
      <c r="CT95" s="676"/>
      <c r="CU95" s="676"/>
      <c r="CV95" s="692"/>
      <c r="CW95" s="673"/>
      <c r="CX95" s="676"/>
      <c r="CY95" s="676"/>
      <c r="CZ95" s="676"/>
      <c r="DA95" s="692"/>
      <c r="DB95" s="673"/>
      <c r="DC95" s="676"/>
      <c r="DD95" s="676"/>
      <c r="DE95" s="676"/>
      <c r="DF95" s="692"/>
      <c r="DG95" s="673"/>
      <c r="DH95" s="676"/>
      <c r="DI95" s="676"/>
      <c r="DJ95" s="676"/>
      <c r="DK95" s="692"/>
      <c r="DL95" s="673"/>
      <c r="DM95" s="676"/>
      <c r="DN95" s="676"/>
      <c r="DO95" s="676"/>
      <c r="DP95" s="692"/>
      <c r="DQ95" s="673"/>
      <c r="DR95" s="676"/>
      <c r="DS95" s="676"/>
      <c r="DT95" s="676"/>
      <c r="DU95" s="692"/>
      <c r="DV95" s="654"/>
      <c r="DW95" s="655"/>
      <c r="DX95" s="655"/>
      <c r="DY95" s="655"/>
      <c r="DZ95" s="728"/>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0"/>
      <c r="BA96" s="610"/>
      <c r="BB96" s="610"/>
      <c r="BC96" s="610"/>
      <c r="BD96" s="610"/>
      <c r="BE96" s="387"/>
      <c r="BF96" s="387"/>
      <c r="BG96" s="387"/>
      <c r="BH96" s="387"/>
      <c r="BI96" s="387"/>
      <c r="BJ96" s="387"/>
      <c r="BK96" s="387"/>
      <c r="BL96" s="387"/>
      <c r="BM96" s="387"/>
      <c r="BN96" s="387"/>
      <c r="BO96" s="387"/>
      <c r="BP96" s="387"/>
      <c r="BQ96" s="383">
        <v>90</v>
      </c>
      <c r="BR96" s="648"/>
      <c r="BS96" s="654"/>
      <c r="BT96" s="655"/>
      <c r="BU96" s="655"/>
      <c r="BV96" s="655"/>
      <c r="BW96" s="655"/>
      <c r="BX96" s="655"/>
      <c r="BY96" s="655"/>
      <c r="BZ96" s="655"/>
      <c r="CA96" s="655"/>
      <c r="CB96" s="655"/>
      <c r="CC96" s="655"/>
      <c r="CD96" s="655"/>
      <c r="CE96" s="655"/>
      <c r="CF96" s="655"/>
      <c r="CG96" s="668"/>
      <c r="CH96" s="673"/>
      <c r="CI96" s="676"/>
      <c r="CJ96" s="676"/>
      <c r="CK96" s="676"/>
      <c r="CL96" s="692"/>
      <c r="CM96" s="673"/>
      <c r="CN96" s="676"/>
      <c r="CO96" s="676"/>
      <c r="CP96" s="676"/>
      <c r="CQ96" s="692"/>
      <c r="CR96" s="673"/>
      <c r="CS96" s="676"/>
      <c r="CT96" s="676"/>
      <c r="CU96" s="676"/>
      <c r="CV96" s="692"/>
      <c r="CW96" s="673"/>
      <c r="CX96" s="676"/>
      <c r="CY96" s="676"/>
      <c r="CZ96" s="676"/>
      <c r="DA96" s="692"/>
      <c r="DB96" s="673"/>
      <c r="DC96" s="676"/>
      <c r="DD96" s="676"/>
      <c r="DE96" s="676"/>
      <c r="DF96" s="692"/>
      <c r="DG96" s="673"/>
      <c r="DH96" s="676"/>
      <c r="DI96" s="676"/>
      <c r="DJ96" s="676"/>
      <c r="DK96" s="692"/>
      <c r="DL96" s="673"/>
      <c r="DM96" s="676"/>
      <c r="DN96" s="676"/>
      <c r="DO96" s="676"/>
      <c r="DP96" s="692"/>
      <c r="DQ96" s="673"/>
      <c r="DR96" s="676"/>
      <c r="DS96" s="676"/>
      <c r="DT96" s="676"/>
      <c r="DU96" s="692"/>
      <c r="DV96" s="654"/>
      <c r="DW96" s="655"/>
      <c r="DX96" s="655"/>
      <c r="DY96" s="655"/>
      <c r="DZ96" s="728"/>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0"/>
      <c r="BA97" s="610"/>
      <c r="BB97" s="610"/>
      <c r="BC97" s="610"/>
      <c r="BD97" s="610"/>
      <c r="BE97" s="387"/>
      <c r="BF97" s="387"/>
      <c r="BG97" s="387"/>
      <c r="BH97" s="387"/>
      <c r="BI97" s="387"/>
      <c r="BJ97" s="387"/>
      <c r="BK97" s="387"/>
      <c r="BL97" s="387"/>
      <c r="BM97" s="387"/>
      <c r="BN97" s="387"/>
      <c r="BO97" s="387"/>
      <c r="BP97" s="387"/>
      <c r="BQ97" s="383">
        <v>91</v>
      </c>
      <c r="BR97" s="648"/>
      <c r="BS97" s="654"/>
      <c r="BT97" s="655"/>
      <c r="BU97" s="655"/>
      <c r="BV97" s="655"/>
      <c r="BW97" s="655"/>
      <c r="BX97" s="655"/>
      <c r="BY97" s="655"/>
      <c r="BZ97" s="655"/>
      <c r="CA97" s="655"/>
      <c r="CB97" s="655"/>
      <c r="CC97" s="655"/>
      <c r="CD97" s="655"/>
      <c r="CE97" s="655"/>
      <c r="CF97" s="655"/>
      <c r="CG97" s="668"/>
      <c r="CH97" s="673"/>
      <c r="CI97" s="676"/>
      <c r="CJ97" s="676"/>
      <c r="CK97" s="676"/>
      <c r="CL97" s="692"/>
      <c r="CM97" s="673"/>
      <c r="CN97" s="676"/>
      <c r="CO97" s="676"/>
      <c r="CP97" s="676"/>
      <c r="CQ97" s="692"/>
      <c r="CR97" s="673"/>
      <c r="CS97" s="676"/>
      <c r="CT97" s="676"/>
      <c r="CU97" s="676"/>
      <c r="CV97" s="692"/>
      <c r="CW97" s="673"/>
      <c r="CX97" s="676"/>
      <c r="CY97" s="676"/>
      <c r="CZ97" s="676"/>
      <c r="DA97" s="692"/>
      <c r="DB97" s="673"/>
      <c r="DC97" s="676"/>
      <c r="DD97" s="676"/>
      <c r="DE97" s="676"/>
      <c r="DF97" s="692"/>
      <c r="DG97" s="673"/>
      <c r="DH97" s="676"/>
      <c r="DI97" s="676"/>
      <c r="DJ97" s="676"/>
      <c r="DK97" s="692"/>
      <c r="DL97" s="673"/>
      <c r="DM97" s="676"/>
      <c r="DN97" s="676"/>
      <c r="DO97" s="676"/>
      <c r="DP97" s="692"/>
      <c r="DQ97" s="673"/>
      <c r="DR97" s="676"/>
      <c r="DS97" s="676"/>
      <c r="DT97" s="676"/>
      <c r="DU97" s="692"/>
      <c r="DV97" s="654"/>
      <c r="DW97" s="655"/>
      <c r="DX97" s="655"/>
      <c r="DY97" s="655"/>
      <c r="DZ97" s="728"/>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0"/>
      <c r="BA98" s="610"/>
      <c r="BB98" s="610"/>
      <c r="BC98" s="610"/>
      <c r="BD98" s="610"/>
      <c r="BE98" s="387"/>
      <c r="BF98" s="387"/>
      <c r="BG98" s="387"/>
      <c r="BH98" s="387"/>
      <c r="BI98" s="387"/>
      <c r="BJ98" s="387"/>
      <c r="BK98" s="387"/>
      <c r="BL98" s="387"/>
      <c r="BM98" s="387"/>
      <c r="BN98" s="387"/>
      <c r="BO98" s="387"/>
      <c r="BP98" s="387"/>
      <c r="BQ98" s="383">
        <v>92</v>
      </c>
      <c r="BR98" s="648"/>
      <c r="BS98" s="654"/>
      <c r="BT98" s="655"/>
      <c r="BU98" s="655"/>
      <c r="BV98" s="655"/>
      <c r="BW98" s="655"/>
      <c r="BX98" s="655"/>
      <c r="BY98" s="655"/>
      <c r="BZ98" s="655"/>
      <c r="CA98" s="655"/>
      <c r="CB98" s="655"/>
      <c r="CC98" s="655"/>
      <c r="CD98" s="655"/>
      <c r="CE98" s="655"/>
      <c r="CF98" s="655"/>
      <c r="CG98" s="668"/>
      <c r="CH98" s="673"/>
      <c r="CI98" s="676"/>
      <c r="CJ98" s="676"/>
      <c r="CK98" s="676"/>
      <c r="CL98" s="692"/>
      <c r="CM98" s="673"/>
      <c r="CN98" s="676"/>
      <c r="CO98" s="676"/>
      <c r="CP98" s="676"/>
      <c r="CQ98" s="692"/>
      <c r="CR98" s="673"/>
      <c r="CS98" s="676"/>
      <c r="CT98" s="676"/>
      <c r="CU98" s="676"/>
      <c r="CV98" s="692"/>
      <c r="CW98" s="673"/>
      <c r="CX98" s="676"/>
      <c r="CY98" s="676"/>
      <c r="CZ98" s="676"/>
      <c r="DA98" s="692"/>
      <c r="DB98" s="673"/>
      <c r="DC98" s="676"/>
      <c r="DD98" s="676"/>
      <c r="DE98" s="676"/>
      <c r="DF98" s="692"/>
      <c r="DG98" s="673"/>
      <c r="DH98" s="676"/>
      <c r="DI98" s="676"/>
      <c r="DJ98" s="676"/>
      <c r="DK98" s="692"/>
      <c r="DL98" s="673"/>
      <c r="DM98" s="676"/>
      <c r="DN98" s="676"/>
      <c r="DO98" s="676"/>
      <c r="DP98" s="692"/>
      <c r="DQ98" s="673"/>
      <c r="DR98" s="676"/>
      <c r="DS98" s="676"/>
      <c r="DT98" s="676"/>
      <c r="DU98" s="692"/>
      <c r="DV98" s="654"/>
      <c r="DW98" s="655"/>
      <c r="DX98" s="655"/>
      <c r="DY98" s="655"/>
      <c r="DZ98" s="728"/>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0"/>
      <c r="BA99" s="610"/>
      <c r="BB99" s="610"/>
      <c r="BC99" s="610"/>
      <c r="BD99" s="610"/>
      <c r="BE99" s="387"/>
      <c r="BF99" s="387"/>
      <c r="BG99" s="387"/>
      <c r="BH99" s="387"/>
      <c r="BI99" s="387"/>
      <c r="BJ99" s="387"/>
      <c r="BK99" s="387"/>
      <c r="BL99" s="387"/>
      <c r="BM99" s="387"/>
      <c r="BN99" s="387"/>
      <c r="BO99" s="387"/>
      <c r="BP99" s="387"/>
      <c r="BQ99" s="383">
        <v>93</v>
      </c>
      <c r="BR99" s="648"/>
      <c r="BS99" s="654"/>
      <c r="BT99" s="655"/>
      <c r="BU99" s="655"/>
      <c r="BV99" s="655"/>
      <c r="BW99" s="655"/>
      <c r="BX99" s="655"/>
      <c r="BY99" s="655"/>
      <c r="BZ99" s="655"/>
      <c r="CA99" s="655"/>
      <c r="CB99" s="655"/>
      <c r="CC99" s="655"/>
      <c r="CD99" s="655"/>
      <c r="CE99" s="655"/>
      <c r="CF99" s="655"/>
      <c r="CG99" s="668"/>
      <c r="CH99" s="673"/>
      <c r="CI99" s="676"/>
      <c r="CJ99" s="676"/>
      <c r="CK99" s="676"/>
      <c r="CL99" s="692"/>
      <c r="CM99" s="673"/>
      <c r="CN99" s="676"/>
      <c r="CO99" s="676"/>
      <c r="CP99" s="676"/>
      <c r="CQ99" s="692"/>
      <c r="CR99" s="673"/>
      <c r="CS99" s="676"/>
      <c r="CT99" s="676"/>
      <c r="CU99" s="676"/>
      <c r="CV99" s="692"/>
      <c r="CW99" s="673"/>
      <c r="CX99" s="676"/>
      <c r="CY99" s="676"/>
      <c r="CZ99" s="676"/>
      <c r="DA99" s="692"/>
      <c r="DB99" s="673"/>
      <c r="DC99" s="676"/>
      <c r="DD99" s="676"/>
      <c r="DE99" s="676"/>
      <c r="DF99" s="692"/>
      <c r="DG99" s="673"/>
      <c r="DH99" s="676"/>
      <c r="DI99" s="676"/>
      <c r="DJ99" s="676"/>
      <c r="DK99" s="692"/>
      <c r="DL99" s="673"/>
      <c r="DM99" s="676"/>
      <c r="DN99" s="676"/>
      <c r="DO99" s="676"/>
      <c r="DP99" s="692"/>
      <c r="DQ99" s="673"/>
      <c r="DR99" s="676"/>
      <c r="DS99" s="676"/>
      <c r="DT99" s="676"/>
      <c r="DU99" s="692"/>
      <c r="DV99" s="654"/>
      <c r="DW99" s="655"/>
      <c r="DX99" s="655"/>
      <c r="DY99" s="655"/>
      <c r="DZ99" s="728"/>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0"/>
      <c r="BA100" s="610"/>
      <c r="BB100" s="610"/>
      <c r="BC100" s="610"/>
      <c r="BD100" s="610"/>
      <c r="BE100" s="387"/>
      <c r="BF100" s="387"/>
      <c r="BG100" s="387"/>
      <c r="BH100" s="387"/>
      <c r="BI100" s="387"/>
      <c r="BJ100" s="387"/>
      <c r="BK100" s="387"/>
      <c r="BL100" s="387"/>
      <c r="BM100" s="387"/>
      <c r="BN100" s="387"/>
      <c r="BO100" s="387"/>
      <c r="BP100" s="387"/>
      <c r="BQ100" s="383">
        <v>94</v>
      </c>
      <c r="BR100" s="648"/>
      <c r="BS100" s="654"/>
      <c r="BT100" s="655"/>
      <c r="BU100" s="655"/>
      <c r="BV100" s="655"/>
      <c r="BW100" s="655"/>
      <c r="BX100" s="655"/>
      <c r="BY100" s="655"/>
      <c r="BZ100" s="655"/>
      <c r="CA100" s="655"/>
      <c r="CB100" s="655"/>
      <c r="CC100" s="655"/>
      <c r="CD100" s="655"/>
      <c r="CE100" s="655"/>
      <c r="CF100" s="655"/>
      <c r="CG100" s="668"/>
      <c r="CH100" s="673"/>
      <c r="CI100" s="676"/>
      <c r="CJ100" s="676"/>
      <c r="CK100" s="676"/>
      <c r="CL100" s="692"/>
      <c r="CM100" s="673"/>
      <c r="CN100" s="676"/>
      <c r="CO100" s="676"/>
      <c r="CP100" s="676"/>
      <c r="CQ100" s="692"/>
      <c r="CR100" s="673"/>
      <c r="CS100" s="676"/>
      <c r="CT100" s="676"/>
      <c r="CU100" s="676"/>
      <c r="CV100" s="692"/>
      <c r="CW100" s="673"/>
      <c r="CX100" s="676"/>
      <c r="CY100" s="676"/>
      <c r="CZ100" s="676"/>
      <c r="DA100" s="692"/>
      <c r="DB100" s="673"/>
      <c r="DC100" s="676"/>
      <c r="DD100" s="676"/>
      <c r="DE100" s="676"/>
      <c r="DF100" s="692"/>
      <c r="DG100" s="673"/>
      <c r="DH100" s="676"/>
      <c r="DI100" s="676"/>
      <c r="DJ100" s="676"/>
      <c r="DK100" s="692"/>
      <c r="DL100" s="673"/>
      <c r="DM100" s="676"/>
      <c r="DN100" s="676"/>
      <c r="DO100" s="676"/>
      <c r="DP100" s="692"/>
      <c r="DQ100" s="673"/>
      <c r="DR100" s="676"/>
      <c r="DS100" s="676"/>
      <c r="DT100" s="676"/>
      <c r="DU100" s="692"/>
      <c r="DV100" s="654"/>
      <c r="DW100" s="655"/>
      <c r="DX100" s="655"/>
      <c r="DY100" s="655"/>
      <c r="DZ100" s="728"/>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0"/>
      <c r="BA101" s="610"/>
      <c r="BB101" s="610"/>
      <c r="BC101" s="610"/>
      <c r="BD101" s="610"/>
      <c r="BE101" s="387"/>
      <c r="BF101" s="387"/>
      <c r="BG101" s="387"/>
      <c r="BH101" s="387"/>
      <c r="BI101" s="387"/>
      <c r="BJ101" s="387"/>
      <c r="BK101" s="387"/>
      <c r="BL101" s="387"/>
      <c r="BM101" s="387"/>
      <c r="BN101" s="387"/>
      <c r="BO101" s="387"/>
      <c r="BP101" s="387"/>
      <c r="BQ101" s="383">
        <v>95</v>
      </c>
      <c r="BR101" s="648"/>
      <c r="BS101" s="654"/>
      <c r="BT101" s="655"/>
      <c r="BU101" s="655"/>
      <c r="BV101" s="655"/>
      <c r="BW101" s="655"/>
      <c r="BX101" s="655"/>
      <c r="BY101" s="655"/>
      <c r="BZ101" s="655"/>
      <c r="CA101" s="655"/>
      <c r="CB101" s="655"/>
      <c r="CC101" s="655"/>
      <c r="CD101" s="655"/>
      <c r="CE101" s="655"/>
      <c r="CF101" s="655"/>
      <c r="CG101" s="668"/>
      <c r="CH101" s="673"/>
      <c r="CI101" s="676"/>
      <c r="CJ101" s="676"/>
      <c r="CK101" s="676"/>
      <c r="CL101" s="692"/>
      <c r="CM101" s="673"/>
      <c r="CN101" s="676"/>
      <c r="CO101" s="676"/>
      <c r="CP101" s="676"/>
      <c r="CQ101" s="692"/>
      <c r="CR101" s="673"/>
      <c r="CS101" s="676"/>
      <c r="CT101" s="676"/>
      <c r="CU101" s="676"/>
      <c r="CV101" s="692"/>
      <c r="CW101" s="673"/>
      <c r="CX101" s="676"/>
      <c r="CY101" s="676"/>
      <c r="CZ101" s="676"/>
      <c r="DA101" s="692"/>
      <c r="DB101" s="673"/>
      <c r="DC101" s="676"/>
      <c r="DD101" s="676"/>
      <c r="DE101" s="676"/>
      <c r="DF101" s="692"/>
      <c r="DG101" s="673"/>
      <c r="DH101" s="676"/>
      <c r="DI101" s="676"/>
      <c r="DJ101" s="676"/>
      <c r="DK101" s="692"/>
      <c r="DL101" s="673"/>
      <c r="DM101" s="676"/>
      <c r="DN101" s="676"/>
      <c r="DO101" s="676"/>
      <c r="DP101" s="692"/>
      <c r="DQ101" s="673"/>
      <c r="DR101" s="676"/>
      <c r="DS101" s="676"/>
      <c r="DT101" s="676"/>
      <c r="DU101" s="692"/>
      <c r="DV101" s="654"/>
      <c r="DW101" s="655"/>
      <c r="DX101" s="655"/>
      <c r="DY101" s="655"/>
      <c r="DZ101" s="728"/>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0"/>
      <c r="BA102" s="610"/>
      <c r="BB102" s="610"/>
      <c r="BC102" s="610"/>
      <c r="BD102" s="610"/>
      <c r="BE102" s="387"/>
      <c r="BF102" s="387"/>
      <c r="BG102" s="387"/>
      <c r="BH102" s="387"/>
      <c r="BI102" s="387"/>
      <c r="BJ102" s="387"/>
      <c r="BK102" s="387"/>
      <c r="BL102" s="387"/>
      <c r="BM102" s="387"/>
      <c r="BN102" s="387"/>
      <c r="BO102" s="387"/>
      <c r="BP102" s="387"/>
      <c r="BQ102" s="384" t="s">
        <v>259</v>
      </c>
      <c r="BR102" s="411" t="s">
        <v>453</v>
      </c>
      <c r="BS102" s="431"/>
      <c r="BT102" s="431"/>
      <c r="BU102" s="431"/>
      <c r="BV102" s="431"/>
      <c r="BW102" s="431"/>
      <c r="BX102" s="431"/>
      <c r="BY102" s="431"/>
      <c r="BZ102" s="431"/>
      <c r="CA102" s="431"/>
      <c r="CB102" s="431"/>
      <c r="CC102" s="431"/>
      <c r="CD102" s="431"/>
      <c r="CE102" s="431"/>
      <c r="CF102" s="431"/>
      <c r="CG102" s="443"/>
      <c r="CH102" s="674"/>
      <c r="CI102" s="677"/>
      <c r="CJ102" s="677"/>
      <c r="CK102" s="677"/>
      <c r="CL102" s="693"/>
      <c r="CM102" s="674"/>
      <c r="CN102" s="677"/>
      <c r="CO102" s="677"/>
      <c r="CP102" s="677"/>
      <c r="CQ102" s="693"/>
      <c r="CR102" s="705"/>
      <c r="CS102" s="613"/>
      <c r="CT102" s="613"/>
      <c r="CU102" s="613"/>
      <c r="CV102" s="706"/>
      <c r="CW102" s="705"/>
      <c r="CX102" s="613"/>
      <c r="CY102" s="613"/>
      <c r="CZ102" s="613"/>
      <c r="DA102" s="706"/>
      <c r="DB102" s="705"/>
      <c r="DC102" s="613"/>
      <c r="DD102" s="613"/>
      <c r="DE102" s="613"/>
      <c r="DF102" s="706"/>
      <c r="DG102" s="705"/>
      <c r="DH102" s="613"/>
      <c r="DI102" s="613"/>
      <c r="DJ102" s="613"/>
      <c r="DK102" s="706"/>
      <c r="DL102" s="705"/>
      <c r="DM102" s="613"/>
      <c r="DN102" s="613"/>
      <c r="DO102" s="613"/>
      <c r="DP102" s="706"/>
      <c r="DQ102" s="705"/>
      <c r="DR102" s="613"/>
      <c r="DS102" s="613"/>
      <c r="DT102" s="613"/>
      <c r="DU102" s="706"/>
      <c r="DV102" s="411"/>
      <c r="DW102" s="431"/>
      <c r="DX102" s="431"/>
      <c r="DY102" s="431"/>
      <c r="DZ102" s="729"/>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0"/>
      <c r="BA103" s="610"/>
      <c r="BB103" s="610"/>
      <c r="BC103" s="610"/>
      <c r="BD103" s="610"/>
      <c r="BE103" s="387"/>
      <c r="BF103" s="387"/>
      <c r="BG103" s="387"/>
      <c r="BH103" s="387"/>
      <c r="BI103" s="387"/>
      <c r="BJ103" s="387"/>
      <c r="BK103" s="387"/>
      <c r="BL103" s="387"/>
      <c r="BM103" s="387"/>
      <c r="BN103" s="387"/>
      <c r="BO103" s="387"/>
      <c r="BP103" s="387"/>
      <c r="BQ103" s="640" t="s">
        <v>471</v>
      </c>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0"/>
      <c r="BA104" s="610"/>
      <c r="BB104" s="610"/>
      <c r="BC104" s="610"/>
      <c r="BD104" s="610"/>
      <c r="BE104" s="387"/>
      <c r="BF104" s="387"/>
      <c r="BG104" s="387"/>
      <c r="BH104" s="387"/>
      <c r="BI104" s="387"/>
      <c r="BJ104" s="387"/>
      <c r="BK104" s="387"/>
      <c r="BL104" s="387"/>
      <c r="BM104" s="387"/>
      <c r="BN104" s="387"/>
      <c r="BO104" s="387"/>
      <c r="BP104" s="387"/>
      <c r="BQ104" s="418" t="s">
        <v>472</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473</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288</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474</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59</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475</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437</v>
      </c>
      <c r="AG109" s="416"/>
      <c r="AH109" s="416"/>
      <c r="AI109" s="416"/>
      <c r="AJ109" s="479"/>
      <c r="AK109" s="490" t="s">
        <v>393</v>
      </c>
      <c r="AL109" s="416"/>
      <c r="AM109" s="416"/>
      <c r="AN109" s="416"/>
      <c r="AO109" s="479"/>
      <c r="AP109" s="490" t="s">
        <v>476</v>
      </c>
      <c r="AQ109" s="416"/>
      <c r="AR109" s="416"/>
      <c r="AS109" s="416"/>
      <c r="AT109" s="565"/>
      <c r="AU109" s="393" t="s">
        <v>475</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437</v>
      </c>
      <c r="BW109" s="416"/>
      <c r="BX109" s="416"/>
      <c r="BY109" s="416"/>
      <c r="BZ109" s="479"/>
      <c r="CA109" s="490" t="s">
        <v>393</v>
      </c>
      <c r="CB109" s="416"/>
      <c r="CC109" s="416"/>
      <c r="CD109" s="416"/>
      <c r="CE109" s="479"/>
      <c r="CF109" s="664" t="s">
        <v>476</v>
      </c>
      <c r="CG109" s="664"/>
      <c r="CH109" s="664"/>
      <c r="CI109" s="664"/>
      <c r="CJ109" s="664"/>
      <c r="CK109" s="490" t="s">
        <v>97</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437</v>
      </c>
      <c r="DM109" s="416"/>
      <c r="DN109" s="416"/>
      <c r="DO109" s="416"/>
      <c r="DP109" s="479"/>
      <c r="DQ109" s="490" t="s">
        <v>393</v>
      </c>
      <c r="DR109" s="416"/>
      <c r="DS109" s="416"/>
      <c r="DT109" s="416"/>
      <c r="DU109" s="479"/>
      <c r="DV109" s="490" t="s">
        <v>476</v>
      </c>
      <c r="DW109" s="416"/>
      <c r="DX109" s="416"/>
      <c r="DY109" s="416"/>
      <c r="DZ109" s="565"/>
    </row>
    <row r="110" spans="1:131" s="375" customFormat="1" ht="26.25" customHeight="1">
      <c r="A110" s="394" t="s">
        <v>333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7153515</v>
      </c>
      <c r="AB110" s="497"/>
      <c r="AC110" s="497"/>
      <c r="AD110" s="497"/>
      <c r="AE110" s="508"/>
      <c r="AF110" s="524">
        <v>7068368</v>
      </c>
      <c r="AG110" s="497"/>
      <c r="AH110" s="497"/>
      <c r="AI110" s="497"/>
      <c r="AJ110" s="508"/>
      <c r="AK110" s="524">
        <v>7070171</v>
      </c>
      <c r="AL110" s="497"/>
      <c r="AM110" s="497"/>
      <c r="AN110" s="497"/>
      <c r="AO110" s="508"/>
      <c r="AP110" s="548">
        <v>17.5</v>
      </c>
      <c r="AQ110" s="556"/>
      <c r="AR110" s="556"/>
      <c r="AS110" s="556"/>
      <c r="AT110" s="566"/>
      <c r="AU110" s="578" t="s">
        <v>127</v>
      </c>
      <c r="AV110" s="587"/>
      <c r="AW110" s="587"/>
      <c r="AX110" s="587"/>
      <c r="AY110" s="587"/>
      <c r="AZ110" s="434" t="s">
        <v>477</v>
      </c>
      <c r="BA110" s="417"/>
      <c r="BB110" s="417"/>
      <c r="BC110" s="417"/>
      <c r="BD110" s="417"/>
      <c r="BE110" s="417"/>
      <c r="BF110" s="417"/>
      <c r="BG110" s="417"/>
      <c r="BH110" s="417"/>
      <c r="BI110" s="417"/>
      <c r="BJ110" s="417"/>
      <c r="BK110" s="417"/>
      <c r="BL110" s="417"/>
      <c r="BM110" s="417"/>
      <c r="BN110" s="417"/>
      <c r="BO110" s="417"/>
      <c r="BP110" s="480"/>
      <c r="BQ110" s="641">
        <v>67902528</v>
      </c>
      <c r="BR110" s="649"/>
      <c r="BS110" s="649"/>
      <c r="BT110" s="649"/>
      <c r="BU110" s="649"/>
      <c r="BV110" s="649">
        <v>68214015</v>
      </c>
      <c r="BW110" s="649"/>
      <c r="BX110" s="649"/>
      <c r="BY110" s="649"/>
      <c r="BZ110" s="649"/>
      <c r="CA110" s="649">
        <v>68127977</v>
      </c>
      <c r="CB110" s="649"/>
      <c r="CC110" s="649"/>
      <c r="CD110" s="649"/>
      <c r="CE110" s="649"/>
      <c r="CF110" s="665">
        <v>168.5</v>
      </c>
      <c r="CG110" s="669"/>
      <c r="CH110" s="669"/>
      <c r="CI110" s="669"/>
      <c r="CJ110" s="669"/>
      <c r="CK110" s="681" t="s">
        <v>387</v>
      </c>
      <c r="CL110" s="422"/>
      <c r="CM110" s="434" t="s">
        <v>479</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1">
        <v>206174</v>
      </c>
      <c r="DH110" s="649"/>
      <c r="DI110" s="649"/>
      <c r="DJ110" s="649"/>
      <c r="DK110" s="649"/>
      <c r="DL110" s="649">
        <v>184151</v>
      </c>
      <c r="DM110" s="649"/>
      <c r="DN110" s="649"/>
      <c r="DO110" s="649"/>
      <c r="DP110" s="649"/>
      <c r="DQ110" s="649">
        <v>161912</v>
      </c>
      <c r="DR110" s="649"/>
      <c r="DS110" s="649"/>
      <c r="DT110" s="649"/>
      <c r="DU110" s="649"/>
      <c r="DV110" s="721">
        <v>0.4</v>
      </c>
      <c r="DW110" s="721"/>
      <c r="DX110" s="721"/>
      <c r="DY110" s="721"/>
      <c r="DZ110" s="730"/>
    </row>
    <row r="111" spans="1:131" s="375" customFormat="1" ht="26.25" customHeight="1">
      <c r="A111" s="395" t="s">
        <v>458</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205</v>
      </c>
      <c r="AB111" s="456"/>
      <c r="AC111" s="456"/>
      <c r="AD111" s="456"/>
      <c r="AE111" s="509"/>
      <c r="AF111" s="525" t="s">
        <v>205</v>
      </c>
      <c r="AG111" s="456"/>
      <c r="AH111" s="456"/>
      <c r="AI111" s="456"/>
      <c r="AJ111" s="509"/>
      <c r="AK111" s="525" t="s">
        <v>205</v>
      </c>
      <c r="AL111" s="456"/>
      <c r="AM111" s="456"/>
      <c r="AN111" s="456"/>
      <c r="AO111" s="509"/>
      <c r="AP111" s="549" t="s">
        <v>205</v>
      </c>
      <c r="AQ111" s="557"/>
      <c r="AR111" s="557"/>
      <c r="AS111" s="557"/>
      <c r="AT111" s="567"/>
      <c r="AU111" s="579"/>
      <c r="AV111" s="588"/>
      <c r="AW111" s="588"/>
      <c r="AX111" s="588"/>
      <c r="AY111" s="588"/>
      <c r="AZ111" s="435" t="s">
        <v>480</v>
      </c>
      <c r="BA111" s="388"/>
      <c r="BB111" s="388"/>
      <c r="BC111" s="388"/>
      <c r="BD111" s="388"/>
      <c r="BE111" s="388"/>
      <c r="BF111" s="388"/>
      <c r="BG111" s="388"/>
      <c r="BH111" s="388"/>
      <c r="BI111" s="388"/>
      <c r="BJ111" s="388"/>
      <c r="BK111" s="388"/>
      <c r="BL111" s="388"/>
      <c r="BM111" s="388"/>
      <c r="BN111" s="388"/>
      <c r="BO111" s="388"/>
      <c r="BP111" s="482"/>
      <c r="BQ111" s="642">
        <v>6939627</v>
      </c>
      <c r="BR111" s="650"/>
      <c r="BS111" s="650"/>
      <c r="BT111" s="650"/>
      <c r="BU111" s="650"/>
      <c r="BV111" s="650">
        <v>6624079</v>
      </c>
      <c r="BW111" s="650"/>
      <c r="BX111" s="650"/>
      <c r="BY111" s="650"/>
      <c r="BZ111" s="650"/>
      <c r="CA111" s="650">
        <v>6089620</v>
      </c>
      <c r="CB111" s="650"/>
      <c r="CC111" s="650"/>
      <c r="CD111" s="650"/>
      <c r="CE111" s="650"/>
      <c r="CF111" s="666">
        <v>15.1</v>
      </c>
      <c r="CG111" s="670"/>
      <c r="CH111" s="670"/>
      <c r="CI111" s="670"/>
      <c r="CJ111" s="670"/>
      <c r="CK111" s="682"/>
      <c r="CL111" s="423"/>
      <c r="CM111" s="435" t="s">
        <v>141</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2" t="s">
        <v>205</v>
      </c>
      <c r="DH111" s="650"/>
      <c r="DI111" s="650"/>
      <c r="DJ111" s="650"/>
      <c r="DK111" s="650"/>
      <c r="DL111" s="650" t="s">
        <v>205</v>
      </c>
      <c r="DM111" s="650"/>
      <c r="DN111" s="650"/>
      <c r="DO111" s="650"/>
      <c r="DP111" s="650"/>
      <c r="DQ111" s="650" t="s">
        <v>205</v>
      </c>
      <c r="DR111" s="650"/>
      <c r="DS111" s="650"/>
      <c r="DT111" s="650"/>
      <c r="DU111" s="650"/>
      <c r="DV111" s="722" t="s">
        <v>205</v>
      </c>
      <c r="DW111" s="722"/>
      <c r="DX111" s="722"/>
      <c r="DY111" s="722"/>
      <c r="DZ111" s="731"/>
    </row>
    <row r="112" spans="1:131" s="375" customFormat="1" ht="26.25" customHeight="1">
      <c r="A112" s="396" t="s">
        <v>159</v>
      </c>
      <c r="B112" s="419"/>
      <c r="C112" s="388" t="s">
        <v>482</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205</v>
      </c>
      <c r="AB112" s="456"/>
      <c r="AC112" s="456"/>
      <c r="AD112" s="456"/>
      <c r="AE112" s="509"/>
      <c r="AF112" s="525" t="s">
        <v>205</v>
      </c>
      <c r="AG112" s="456"/>
      <c r="AH112" s="456"/>
      <c r="AI112" s="456"/>
      <c r="AJ112" s="509"/>
      <c r="AK112" s="525" t="s">
        <v>205</v>
      </c>
      <c r="AL112" s="456"/>
      <c r="AM112" s="456"/>
      <c r="AN112" s="456"/>
      <c r="AO112" s="509"/>
      <c r="AP112" s="549" t="s">
        <v>205</v>
      </c>
      <c r="AQ112" s="557"/>
      <c r="AR112" s="557"/>
      <c r="AS112" s="557"/>
      <c r="AT112" s="567"/>
      <c r="AU112" s="579"/>
      <c r="AV112" s="588"/>
      <c r="AW112" s="588"/>
      <c r="AX112" s="588"/>
      <c r="AY112" s="588"/>
      <c r="AZ112" s="435" t="s">
        <v>276</v>
      </c>
      <c r="BA112" s="388"/>
      <c r="BB112" s="388"/>
      <c r="BC112" s="388"/>
      <c r="BD112" s="388"/>
      <c r="BE112" s="388"/>
      <c r="BF112" s="388"/>
      <c r="BG112" s="388"/>
      <c r="BH112" s="388"/>
      <c r="BI112" s="388"/>
      <c r="BJ112" s="388"/>
      <c r="BK112" s="388"/>
      <c r="BL112" s="388"/>
      <c r="BM112" s="388"/>
      <c r="BN112" s="388"/>
      <c r="BO112" s="388"/>
      <c r="BP112" s="482"/>
      <c r="BQ112" s="642">
        <v>19340708</v>
      </c>
      <c r="BR112" s="650"/>
      <c r="BS112" s="650"/>
      <c r="BT112" s="650"/>
      <c r="BU112" s="650"/>
      <c r="BV112" s="650">
        <v>19380340</v>
      </c>
      <c r="BW112" s="650"/>
      <c r="BX112" s="650"/>
      <c r="BY112" s="650"/>
      <c r="BZ112" s="650"/>
      <c r="CA112" s="650">
        <v>18504363</v>
      </c>
      <c r="CB112" s="650"/>
      <c r="CC112" s="650"/>
      <c r="CD112" s="650"/>
      <c r="CE112" s="650"/>
      <c r="CF112" s="666">
        <v>45.8</v>
      </c>
      <c r="CG112" s="670"/>
      <c r="CH112" s="670"/>
      <c r="CI112" s="670"/>
      <c r="CJ112" s="670"/>
      <c r="CK112" s="682"/>
      <c r="CL112" s="423"/>
      <c r="CM112" s="435" t="s">
        <v>396</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2" t="s">
        <v>205</v>
      </c>
      <c r="DH112" s="650"/>
      <c r="DI112" s="650"/>
      <c r="DJ112" s="650"/>
      <c r="DK112" s="650"/>
      <c r="DL112" s="650" t="s">
        <v>205</v>
      </c>
      <c r="DM112" s="650"/>
      <c r="DN112" s="650"/>
      <c r="DO112" s="650"/>
      <c r="DP112" s="650"/>
      <c r="DQ112" s="650" t="s">
        <v>205</v>
      </c>
      <c r="DR112" s="650"/>
      <c r="DS112" s="650"/>
      <c r="DT112" s="650"/>
      <c r="DU112" s="650"/>
      <c r="DV112" s="722" t="s">
        <v>205</v>
      </c>
      <c r="DW112" s="722"/>
      <c r="DX112" s="722"/>
      <c r="DY112" s="722"/>
      <c r="DZ112" s="731"/>
    </row>
    <row r="113" spans="1:130" s="375" customFormat="1" ht="26.25" customHeight="1">
      <c r="A113" s="397"/>
      <c r="B113" s="420"/>
      <c r="C113" s="388" t="s">
        <v>484</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1425593</v>
      </c>
      <c r="AB113" s="456"/>
      <c r="AC113" s="456"/>
      <c r="AD113" s="456"/>
      <c r="AE113" s="509"/>
      <c r="AF113" s="525">
        <v>1505334</v>
      </c>
      <c r="AG113" s="456"/>
      <c r="AH113" s="456"/>
      <c r="AI113" s="456"/>
      <c r="AJ113" s="509"/>
      <c r="AK113" s="525">
        <v>1317670</v>
      </c>
      <c r="AL113" s="456"/>
      <c r="AM113" s="456"/>
      <c r="AN113" s="456"/>
      <c r="AO113" s="509"/>
      <c r="AP113" s="549">
        <v>3.3</v>
      </c>
      <c r="AQ113" s="557"/>
      <c r="AR113" s="557"/>
      <c r="AS113" s="557"/>
      <c r="AT113" s="567"/>
      <c r="AU113" s="579"/>
      <c r="AV113" s="588"/>
      <c r="AW113" s="588"/>
      <c r="AX113" s="588"/>
      <c r="AY113" s="588"/>
      <c r="AZ113" s="435" t="s">
        <v>208</v>
      </c>
      <c r="BA113" s="388"/>
      <c r="BB113" s="388"/>
      <c r="BC113" s="388"/>
      <c r="BD113" s="388"/>
      <c r="BE113" s="388"/>
      <c r="BF113" s="388"/>
      <c r="BG113" s="388"/>
      <c r="BH113" s="388"/>
      <c r="BI113" s="388"/>
      <c r="BJ113" s="388"/>
      <c r="BK113" s="388"/>
      <c r="BL113" s="388"/>
      <c r="BM113" s="388"/>
      <c r="BN113" s="388"/>
      <c r="BO113" s="388"/>
      <c r="BP113" s="482"/>
      <c r="BQ113" s="642">
        <v>81366</v>
      </c>
      <c r="BR113" s="650"/>
      <c r="BS113" s="650"/>
      <c r="BT113" s="650"/>
      <c r="BU113" s="650"/>
      <c r="BV113" s="650">
        <v>38398</v>
      </c>
      <c r="BW113" s="650"/>
      <c r="BX113" s="650"/>
      <c r="BY113" s="650"/>
      <c r="BZ113" s="650"/>
      <c r="CA113" s="650" t="s">
        <v>205</v>
      </c>
      <c r="CB113" s="650"/>
      <c r="CC113" s="650"/>
      <c r="CD113" s="650"/>
      <c r="CE113" s="650"/>
      <c r="CF113" s="666" t="s">
        <v>205</v>
      </c>
      <c r="CG113" s="670"/>
      <c r="CH113" s="670"/>
      <c r="CI113" s="670"/>
      <c r="CJ113" s="670"/>
      <c r="CK113" s="682"/>
      <c r="CL113" s="423"/>
      <c r="CM113" s="435" t="s">
        <v>407</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205</v>
      </c>
      <c r="DH113" s="456"/>
      <c r="DI113" s="456"/>
      <c r="DJ113" s="456"/>
      <c r="DK113" s="509"/>
      <c r="DL113" s="525" t="s">
        <v>205</v>
      </c>
      <c r="DM113" s="456"/>
      <c r="DN113" s="456"/>
      <c r="DO113" s="456"/>
      <c r="DP113" s="509"/>
      <c r="DQ113" s="525" t="s">
        <v>205</v>
      </c>
      <c r="DR113" s="456"/>
      <c r="DS113" s="456"/>
      <c r="DT113" s="456"/>
      <c r="DU113" s="509"/>
      <c r="DV113" s="549" t="s">
        <v>205</v>
      </c>
      <c r="DW113" s="557"/>
      <c r="DX113" s="557"/>
      <c r="DY113" s="557"/>
      <c r="DZ113" s="567"/>
    </row>
    <row r="114" spans="1:130" s="375" customFormat="1" ht="26.25" customHeight="1">
      <c r="A114" s="397"/>
      <c r="B114" s="420"/>
      <c r="C114" s="388" t="s">
        <v>485</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63489</v>
      </c>
      <c r="AB114" s="456"/>
      <c r="AC114" s="456"/>
      <c r="AD114" s="456"/>
      <c r="AE114" s="509"/>
      <c r="AF114" s="525">
        <v>43156</v>
      </c>
      <c r="AG114" s="456"/>
      <c r="AH114" s="456"/>
      <c r="AI114" s="456"/>
      <c r="AJ114" s="509"/>
      <c r="AK114" s="525">
        <v>38504</v>
      </c>
      <c r="AL114" s="456"/>
      <c r="AM114" s="456"/>
      <c r="AN114" s="456"/>
      <c r="AO114" s="509"/>
      <c r="AP114" s="549">
        <v>0.1</v>
      </c>
      <c r="AQ114" s="557"/>
      <c r="AR114" s="557"/>
      <c r="AS114" s="557"/>
      <c r="AT114" s="567"/>
      <c r="AU114" s="579"/>
      <c r="AV114" s="588"/>
      <c r="AW114" s="588"/>
      <c r="AX114" s="588"/>
      <c r="AY114" s="588"/>
      <c r="AZ114" s="435" t="s">
        <v>486</v>
      </c>
      <c r="BA114" s="388"/>
      <c r="BB114" s="388"/>
      <c r="BC114" s="388"/>
      <c r="BD114" s="388"/>
      <c r="BE114" s="388"/>
      <c r="BF114" s="388"/>
      <c r="BG114" s="388"/>
      <c r="BH114" s="388"/>
      <c r="BI114" s="388"/>
      <c r="BJ114" s="388"/>
      <c r="BK114" s="388"/>
      <c r="BL114" s="388"/>
      <c r="BM114" s="388"/>
      <c r="BN114" s="388"/>
      <c r="BO114" s="388"/>
      <c r="BP114" s="482"/>
      <c r="BQ114" s="642">
        <v>5836613</v>
      </c>
      <c r="BR114" s="650"/>
      <c r="BS114" s="650"/>
      <c r="BT114" s="650"/>
      <c r="BU114" s="650"/>
      <c r="BV114" s="650">
        <v>5481680</v>
      </c>
      <c r="BW114" s="650"/>
      <c r="BX114" s="650"/>
      <c r="BY114" s="650"/>
      <c r="BZ114" s="650"/>
      <c r="CA114" s="650">
        <v>5208988</v>
      </c>
      <c r="CB114" s="650"/>
      <c r="CC114" s="650"/>
      <c r="CD114" s="650"/>
      <c r="CE114" s="650"/>
      <c r="CF114" s="666">
        <v>12.9</v>
      </c>
      <c r="CG114" s="670"/>
      <c r="CH114" s="670"/>
      <c r="CI114" s="670"/>
      <c r="CJ114" s="670"/>
      <c r="CK114" s="682"/>
      <c r="CL114" s="423"/>
      <c r="CM114" s="435" t="s">
        <v>487</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205</v>
      </c>
      <c r="DH114" s="456"/>
      <c r="DI114" s="456"/>
      <c r="DJ114" s="456"/>
      <c r="DK114" s="509"/>
      <c r="DL114" s="525" t="s">
        <v>205</v>
      </c>
      <c r="DM114" s="456"/>
      <c r="DN114" s="456"/>
      <c r="DO114" s="456"/>
      <c r="DP114" s="509"/>
      <c r="DQ114" s="525" t="s">
        <v>205</v>
      </c>
      <c r="DR114" s="456"/>
      <c r="DS114" s="456"/>
      <c r="DT114" s="456"/>
      <c r="DU114" s="509"/>
      <c r="DV114" s="549" t="s">
        <v>205</v>
      </c>
      <c r="DW114" s="557"/>
      <c r="DX114" s="557"/>
      <c r="DY114" s="557"/>
      <c r="DZ114" s="567"/>
    </row>
    <row r="115" spans="1:130" s="375" customFormat="1" ht="26.25" customHeight="1">
      <c r="A115" s="397"/>
      <c r="B115" s="420"/>
      <c r="C115" s="388" t="s">
        <v>378</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522278</v>
      </c>
      <c r="AB115" s="456"/>
      <c r="AC115" s="456"/>
      <c r="AD115" s="456"/>
      <c r="AE115" s="509"/>
      <c r="AF115" s="525">
        <v>300204</v>
      </c>
      <c r="AG115" s="456"/>
      <c r="AH115" s="456"/>
      <c r="AI115" s="456"/>
      <c r="AJ115" s="509"/>
      <c r="AK115" s="525">
        <v>516571</v>
      </c>
      <c r="AL115" s="456"/>
      <c r="AM115" s="456"/>
      <c r="AN115" s="456"/>
      <c r="AO115" s="509"/>
      <c r="AP115" s="549">
        <v>1.3</v>
      </c>
      <c r="AQ115" s="557"/>
      <c r="AR115" s="557"/>
      <c r="AS115" s="557"/>
      <c r="AT115" s="567"/>
      <c r="AU115" s="579"/>
      <c r="AV115" s="588"/>
      <c r="AW115" s="588"/>
      <c r="AX115" s="588"/>
      <c r="AY115" s="588"/>
      <c r="AZ115" s="435" t="s">
        <v>351</v>
      </c>
      <c r="BA115" s="388"/>
      <c r="BB115" s="388"/>
      <c r="BC115" s="388"/>
      <c r="BD115" s="388"/>
      <c r="BE115" s="388"/>
      <c r="BF115" s="388"/>
      <c r="BG115" s="388"/>
      <c r="BH115" s="388"/>
      <c r="BI115" s="388"/>
      <c r="BJ115" s="388"/>
      <c r="BK115" s="388"/>
      <c r="BL115" s="388"/>
      <c r="BM115" s="388"/>
      <c r="BN115" s="388"/>
      <c r="BO115" s="388"/>
      <c r="BP115" s="482"/>
      <c r="BQ115" s="642">
        <v>1450</v>
      </c>
      <c r="BR115" s="650"/>
      <c r="BS115" s="650"/>
      <c r="BT115" s="650"/>
      <c r="BU115" s="650"/>
      <c r="BV115" s="650">
        <v>2250</v>
      </c>
      <c r="BW115" s="650"/>
      <c r="BX115" s="650"/>
      <c r="BY115" s="650"/>
      <c r="BZ115" s="650"/>
      <c r="CA115" s="650">
        <v>2656</v>
      </c>
      <c r="CB115" s="650"/>
      <c r="CC115" s="650"/>
      <c r="CD115" s="650"/>
      <c r="CE115" s="650"/>
      <c r="CF115" s="666">
        <v>0</v>
      </c>
      <c r="CG115" s="670"/>
      <c r="CH115" s="670"/>
      <c r="CI115" s="670"/>
      <c r="CJ115" s="670"/>
      <c r="CK115" s="682"/>
      <c r="CL115" s="423"/>
      <c r="CM115" s="435" t="s">
        <v>34</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v>6733453</v>
      </c>
      <c r="DH115" s="456"/>
      <c r="DI115" s="456"/>
      <c r="DJ115" s="456"/>
      <c r="DK115" s="509"/>
      <c r="DL115" s="525">
        <v>6439928</v>
      </c>
      <c r="DM115" s="456"/>
      <c r="DN115" s="456"/>
      <c r="DO115" s="456"/>
      <c r="DP115" s="509"/>
      <c r="DQ115" s="525">
        <v>5927708</v>
      </c>
      <c r="DR115" s="456"/>
      <c r="DS115" s="456"/>
      <c r="DT115" s="456"/>
      <c r="DU115" s="509"/>
      <c r="DV115" s="549">
        <v>14.7</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t="s">
        <v>205</v>
      </c>
      <c r="AB116" s="456"/>
      <c r="AC116" s="456"/>
      <c r="AD116" s="456"/>
      <c r="AE116" s="509"/>
      <c r="AF116" s="525" t="s">
        <v>205</v>
      </c>
      <c r="AG116" s="456"/>
      <c r="AH116" s="456"/>
      <c r="AI116" s="456"/>
      <c r="AJ116" s="509"/>
      <c r="AK116" s="525" t="s">
        <v>205</v>
      </c>
      <c r="AL116" s="456"/>
      <c r="AM116" s="456"/>
      <c r="AN116" s="456"/>
      <c r="AO116" s="509"/>
      <c r="AP116" s="549" t="s">
        <v>205</v>
      </c>
      <c r="AQ116" s="557"/>
      <c r="AR116" s="557"/>
      <c r="AS116" s="557"/>
      <c r="AT116" s="567"/>
      <c r="AU116" s="579"/>
      <c r="AV116" s="588"/>
      <c r="AW116" s="588"/>
      <c r="AX116" s="588"/>
      <c r="AY116" s="588"/>
      <c r="AZ116" s="611" t="s">
        <v>229</v>
      </c>
      <c r="BA116" s="614"/>
      <c r="BB116" s="614"/>
      <c r="BC116" s="614"/>
      <c r="BD116" s="614"/>
      <c r="BE116" s="614"/>
      <c r="BF116" s="614"/>
      <c r="BG116" s="614"/>
      <c r="BH116" s="614"/>
      <c r="BI116" s="614"/>
      <c r="BJ116" s="614"/>
      <c r="BK116" s="614"/>
      <c r="BL116" s="614"/>
      <c r="BM116" s="614"/>
      <c r="BN116" s="614"/>
      <c r="BO116" s="614"/>
      <c r="BP116" s="637"/>
      <c r="BQ116" s="642" t="s">
        <v>205</v>
      </c>
      <c r="BR116" s="650"/>
      <c r="BS116" s="650"/>
      <c r="BT116" s="650"/>
      <c r="BU116" s="650"/>
      <c r="BV116" s="650" t="s">
        <v>205</v>
      </c>
      <c r="BW116" s="650"/>
      <c r="BX116" s="650"/>
      <c r="BY116" s="650"/>
      <c r="BZ116" s="650"/>
      <c r="CA116" s="650" t="s">
        <v>205</v>
      </c>
      <c r="CB116" s="650"/>
      <c r="CC116" s="650"/>
      <c r="CD116" s="650"/>
      <c r="CE116" s="650"/>
      <c r="CF116" s="666" t="s">
        <v>205</v>
      </c>
      <c r="CG116" s="670"/>
      <c r="CH116" s="670"/>
      <c r="CI116" s="670"/>
      <c r="CJ116" s="670"/>
      <c r="CK116" s="682"/>
      <c r="CL116" s="423"/>
      <c r="CM116" s="435" t="s">
        <v>488</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205</v>
      </c>
      <c r="DH116" s="456"/>
      <c r="DI116" s="456"/>
      <c r="DJ116" s="456"/>
      <c r="DK116" s="509"/>
      <c r="DL116" s="525" t="s">
        <v>205</v>
      </c>
      <c r="DM116" s="456"/>
      <c r="DN116" s="456"/>
      <c r="DO116" s="456"/>
      <c r="DP116" s="509"/>
      <c r="DQ116" s="525" t="s">
        <v>205</v>
      </c>
      <c r="DR116" s="456"/>
      <c r="DS116" s="456"/>
      <c r="DT116" s="456"/>
      <c r="DU116" s="509"/>
      <c r="DV116" s="549" t="s">
        <v>205</v>
      </c>
      <c r="DW116" s="557"/>
      <c r="DX116" s="557"/>
      <c r="DY116" s="557"/>
      <c r="DZ116" s="567"/>
    </row>
    <row r="117" spans="1:130" s="375" customFormat="1" ht="26.25" customHeight="1">
      <c r="A117" s="393"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328</v>
      </c>
      <c r="Z117" s="479"/>
      <c r="AA117" s="493">
        <v>9164875</v>
      </c>
      <c r="AB117" s="498"/>
      <c r="AC117" s="498"/>
      <c r="AD117" s="498"/>
      <c r="AE117" s="510"/>
      <c r="AF117" s="526">
        <v>8917062</v>
      </c>
      <c r="AG117" s="498"/>
      <c r="AH117" s="498"/>
      <c r="AI117" s="498"/>
      <c r="AJ117" s="510"/>
      <c r="AK117" s="526">
        <v>8942916</v>
      </c>
      <c r="AL117" s="498"/>
      <c r="AM117" s="498"/>
      <c r="AN117" s="498"/>
      <c r="AO117" s="510"/>
      <c r="AP117" s="550"/>
      <c r="AQ117" s="558"/>
      <c r="AR117" s="558"/>
      <c r="AS117" s="558"/>
      <c r="AT117" s="568"/>
      <c r="AU117" s="579"/>
      <c r="AV117" s="588"/>
      <c r="AW117" s="588"/>
      <c r="AX117" s="588"/>
      <c r="AY117" s="588"/>
      <c r="AZ117" s="436" t="s">
        <v>489</v>
      </c>
      <c r="BA117" s="438"/>
      <c r="BB117" s="438"/>
      <c r="BC117" s="438"/>
      <c r="BD117" s="438"/>
      <c r="BE117" s="438"/>
      <c r="BF117" s="438"/>
      <c r="BG117" s="438"/>
      <c r="BH117" s="438"/>
      <c r="BI117" s="438"/>
      <c r="BJ117" s="438"/>
      <c r="BK117" s="438"/>
      <c r="BL117" s="438"/>
      <c r="BM117" s="438"/>
      <c r="BN117" s="438"/>
      <c r="BO117" s="438"/>
      <c r="BP117" s="484"/>
      <c r="BQ117" s="642" t="s">
        <v>205</v>
      </c>
      <c r="BR117" s="650"/>
      <c r="BS117" s="650"/>
      <c r="BT117" s="650"/>
      <c r="BU117" s="650"/>
      <c r="BV117" s="650" t="s">
        <v>205</v>
      </c>
      <c r="BW117" s="650"/>
      <c r="BX117" s="650"/>
      <c r="BY117" s="650"/>
      <c r="BZ117" s="650"/>
      <c r="CA117" s="650" t="s">
        <v>205</v>
      </c>
      <c r="CB117" s="650"/>
      <c r="CC117" s="650"/>
      <c r="CD117" s="650"/>
      <c r="CE117" s="650"/>
      <c r="CF117" s="666" t="s">
        <v>205</v>
      </c>
      <c r="CG117" s="670"/>
      <c r="CH117" s="670"/>
      <c r="CI117" s="670"/>
      <c r="CJ117" s="670"/>
      <c r="CK117" s="682"/>
      <c r="CL117" s="423"/>
      <c r="CM117" s="435" t="s">
        <v>344</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205</v>
      </c>
      <c r="DH117" s="456"/>
      <c r="DI117" s="456"/>
      <c r="DJ117" s="456"/>
      <c r="DK117" s="509"/>
      <c r="DL117" s="525" t="s">
        <v>205</v>
      </c>
      <c r="DM117" s="456"/>
      <c r="DN117" s="456"/>
      <c r="DO117" s="456"/>
      <c r="DP117" s="509"/>
      <c r="DQ117" s="525" t="s">
        <v>205</v>
      </c>
      <c r="DR117" s="456"/>
      <c r="DS117" s="456"/>
      <c r="DT117" s="456"/>
      <c r="DU117" s="509"/>
      <c r="DV117" s="549" t="s">
        <v>205</v>
      </c>
      <c r="DW117" s="557"/>
      <c r="DX117" s="557"/>
      <c r="DY117" s="557"/>
      <c r="DZ117" s="567"/>
    </row>
    <row r="118" spans="1:130" s="375" customFormat="1" ht="26.25" customHeight="1">
      <c r="A118" s="393" t="s">
        <v>97</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437</v>
      </c>
      <c r="AG118" s="416"/>
      <c r="AH118" s="416"/>
      <c r="AI118" s="416"/>
      <c r="AJ118" s="479"/>
      <c r="AK118" s="490" t="s">
        <v>393</v>
      </c>
      <c r="AL118" s="416"/>
      <c r="AM118" s="416"/>
      <c r="AN118" s="416"/>
      <c r="AO118" s="479"/>
      <c r="AP118" s="490" t="s">
        <v>476</v>
      </c>
      <c r="AQ118" s="416"/>
      <c r="AR118" s="416"/>
      <c r="AS118" s="416"/>
      <c r="AT118" s="565"/>
      <c r="AU118" s="579"/>
      <c r="AV118" s="588"/>
      <c r="AW118" s="588"/>
      <c r="AX118" s="588"/>
      <c r="AY118" s="588"/>
      <c r="AZ118" s="437" t="s">
        <v>490</v>
      </c>
      <c r="BA118" s="433"/>
      <c r="BB118" s="433"/>
      <c r="BC118" s="433"/>
      <c r="BD118" s="433"/>
      <c r="BE118" s="433"/>
      <c r="BF118" s="433"/>
      <c r="BG118" s="433"/>
      <c r="BH118" s="433"/>
      <c r="BI118" s="433"/>
      <c r="BJ118" s="433"/>
      <c r="BK118" s="433"/>
      <c r="BL118" s="433"/>
      <c r="BM118" s="433"/>
      <c r="BN118" s="433"/>
      <c r="BO118" s="433"/>
      <c r="BP118" s="483"/>
      <c r="BQ118" s="643" t="s">
        <v>205</v>
      </c>
      <c r="BR118" s="651"/>
      <c r="BS118" s="651"/>
      <c r="BT118" s="651"/>
      <c r="BU118" s="651"/>
      <c r="BV118" s="651" t="s">
        <v>205</v>
      </c>
      <c r="BW118" s="651"/>
      <c r="BX118" s="651"/>
      <c r="BY118" s="651"/>
      <c r="BZ118" s="651"/>
      <c r="CA118" s="651" t="s">
        <v>205</v>
      </c>
      <c r="CB118" s="651"/>
      <c r="CC118" s="651"/>
      <c r="CD118" s="651"/>
      <c r="CE118" s="651"/>
      <c r="CF118" s="666" t="s">
        <v>205</v>
      </c>
      <c r="CG118" s="670"/>
      <c r="CH118" s="670"/>
      <c r="CI118" s="670"/>
      <c r="CJ118" s="670"/>
      <c r="CK118" s="682"/>
      <c r="CL118" s="423"/>
      <c r="CM118" s="435" t="s">
        <v>491</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205</v>
      </c>
      <c r="DH118" s="456"/>
      <c r="DI118" s="456"/>
      <c r="DJ118" s="456"/>
      <c r="DK118" s="509"/>
      <c r="DL118" s="525" t="s">
        <v>205</v>
      </c>
      <c r="DM118" s="456"/>
      <c r="DN118" s="456"/>
      <c r="DO118" s="456"/>
      <c r="DP118" s="509"/>
      <c r="DQ118" s="525" t="s">
        <v>205</v>
      </c>
      <c r="DR118" s="456"/>
      <c r="DS118" s="456"/>
      <c r="DT118" s="456"/>
      <c r="DU118" s="509"/>
      <c r="DV118" s="549" t="s">
        <v>205</v>
      </c>
      <c r="DW118" s="557"/>
      <c r="DX118" s="557"/>
      <c r="DY118" s="557"/>
      <c r="DZ118" s="567"/>
    </row>
    <row r="119" spans="1:130" s="375" customFormat="1" ht="26.25" customHeight="1">
      <c r="A119" s="399" t="s">
        <v>387</v>
      </c>
      <c r="B119" s="422"/>
      <c r="C119" s="434" t="s">
        <v>479</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205</v>
      </c>
      <c r="AB119" s="497"/>
      <c r="AC119" s="497"/>
      <c r="AD119" s="497"/>
      <c r="AE119" s="508"/>
      <c r="AF119" s="524" t="s">
        <v>205</v>
      </c>
      <c r="AG119" s="497"/>
      <c r="AH119" s="497"/>
      <c r="AI119" s="497"/>
      <c r="AJ119" s="508"/>
      <c r="AK119" s="524" t="s">
        <v>205</v>
      </c>
      <c r="AL119" s="497"/>
      <c r="AM119" s="497"/>
      <c r="AN119" s="497"/>
      <c r="AO119" s="508"/>
      <c r="AP119" s="548" t="s">
        <v>205</v>
      </c>
      <c r="AQ119" s="556"/>
      <c r="AR119" s="556"/>
      <c r="AS119" s="556"/>
      <c r="AT119" s="566"/>
      <c r="AU119" s="580"/>
      <c r="AV119" s="589"/>
      <c r="AW119" s="589"/>
      <c r="AX119" s="589"/>
      <c r="AY119" s="589"/>
      <c r="AZ119" s="612" t="s">
        <v>281</v>
      </c>
      <c r="BA119" s="612"/>
      <c r="BB119" s="612"/>
      <c r="BC119" s="612"/>
      <c r="BD119" s="612"/>
      <c r="BE119" s="612"/>
      <c r="BF119" s="612"/>
      <c r="BG119" s="612"/>
      <c r="BH119" s="612"/>
      <c r="BI119" s="612"/>
      <c r="BJ119" s="612"/>
      <c r="BK119" s="612"/>
      <c r="BL119" s="612"/>
      <c r="BM119" s="612"/>
      <c r="BN119" s="612"/>
      <c r="BO119" s="478" t="s">
        <v>172</v>
      </c>
      <c r="BP119" s="638"/>
      <c r="BQ119" s="643">
        <v>100102292</v>
      </c>
      <c r="BR119" s="651"/>
      <c r="BS119" s="651"/>
      <c r="BT119" s="651"/>
      <c r="BU119" s="651"/>
      <c r="BV119" s="651">
        <v>99740762</v>
      </c>
      <c r="BW119" s="651"/>
      <c r="BX119" s="651"/>
      <c r="BY119" s="651"/>
      <c r="BZ119" s="651"/>
      <c r="CA119" s="651">
        <v>97933604</v>
      </c>
      <c r="CB119" s="651"/>
      <c r="CC119" s="651"/>
      <c r="CD119" s="651"/>
      <c r="CE119" s="651"/>
      <c r="CF119" s="554"/>
      <c r="CG119" s="562"/>
      <c r="CH119" s="562"/>
      <c r="CI119" s="562"/>
      <c r="CJ119" s="678"/>
      <c r="CK119" s="683"/>
      <c r="CL119" s="424"/>
      <c r="CM119" s="437" t="s">
        <v>492</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205</v>
      </c>
      <c r="DH119" s="499"/>
      <c r="DI119" s="499"/>
      <c r="DJ119" s="499"/>
      <c r="DK119" s="511"/>
      <c r="DL119" s="527" t="s">
        <v>205</v>
      </c>
      <c r="DM119" s="499"/>
      <c r="DN119" s="499"/>
      <c r="DO119" s="499"/>
      <c r="DP119" s="511"/>
      <c r="DQ119" s="527" t="s">
        <v>205</v>
      </c>
      <c r="DR119" s="499"/>
      <c r="DS119" s="499"/>
      <c r="DT119" s="499"/>
      <c r="DU119" s="511"/>
      <c r="DV119" s="723" t="s">
        <v>205</v>
      </c>
      <c r="DW119" s="725"/>
      <c r="DX119" s="725"/>
      <c r="DY119" s="725"/>
      <c r="DZ119" s="732"/>
    </row>
    <row r="120" spans="1:130" s="375" customFormat="1" ht="26.25" customHeight="1">
      <c r="A120" s="400"/>
      <c r="B120" s="423"/>
      <c r="C120" s="435" t="s">
        <v>141</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205</v>
      </c>
      <c r="AB120" s="456"/>
      <c r="AC120" s="456"/>
      <c r="AD120" s="456"/>
      <c r="AE120" s="509"/>
      <c r="AF120" s="525" t="s">
        <v>205</v>
      </c>
      <c r="AG120" s="456"/>
      <c r="AH120" s="456"/>
      <c r="AI120" s="456"/>
      <c r="AJ120" s="509"/>
      <c r="AK120" s="525" t="s">
        <v>205</v>
      </c>
      <c r="AL120" s="456"/>
      <c r="AM120" s="456"/>
      <c r="AN120" s="456"/>
      <c r="AO120" s="509"/>
      <c r="AP120" s="549" t="s">
        <v>205</v>
      </c>
      <c r="AQ120" s="557"/>
      <c r="AR120" s="557"/>
      <c r="AS120" s="557"/>
      <c r="AT120" s="567"/>
      <c r="AU120" s="581" t="s">
        <v>481</v>
      </c>
      <c r="AV120" s="590"/>
      <c r="AW120" s="590"/>
      <c r="AX120" s="590"/>
      <c r="AY120" s="601"/>
      <c r="AZ120" s="434" t="s">
        <v>219</v>
      </c>
      <c r="BA120" s="417"/>
      <c r="BB120" s="417"/>
      <c r="BC120" s="417"/>
      <c r="BD120" s="417"/>
      <c r="BE120" s="417"/>
      <c r="BF120" s="417"/>
      <c r="BG120" s="417"/>
      <c r="BH120" s="417"/>
      <c r="BI120" s="417"/>
      <c r="BJ120" s="417"/>
      <c r="BK120" s="417"/>
      <c r="BL120" s="417"/>
      <c r="BM120" s="417"/>
      <c r="BN120" s="417"/>
      <c r="BO120" s="417"/>
      <c r="BP120" s="480"/>
      <c r="BQ120" s="641">
        <v>8936590</v>
      </c>
      <c r="BR120" s="649"/>
      <c r="BS120" s="649"/>
      <c r="BT120" s="649"/>
      <c r="BU120" s="649"/>
      <c r="BV120" s="649">
        <v>9093382</v>
      </c>
      <c r="BW120" s="649"/>
      <c r="BX120" s="649"/>
      <c r="BY120" s="649"/>
      <c r="BZ120" s="649"/>
      <c r="CA120" s="649">
        <v>12213338</v>
      </c>
      <c r="CB120" s="649"/>
      <c r="CC120" s="649"/>
      <c r="CD120" s="649"/>
      <c r="CE120" s="649"/>
      <c r="CF120" s="665">
        <v>30.2</v>
      </c>
      <c r="CG120" s="669"/>
      <c r="CH120" s="669"/>
      <c r="CI120" s="669"/>
      <c r="CJ120" s="669"/>
      <c r="CK120" s="684" t="s">
        <v>277</v>
      </c>
      <c r="CL120" s="694"/>
      <c r="CM120" s="694"/>
      <c r="CN120" s="694"/>
      <c r="CO120" s="697"/>
      <c r="CP120" s="701" t="s">
        <v>358</v>
      </c>
      <c r="CQ120" s="704"/>
      <c r="CR120" s="704"/>
      <c r="CS120" s="704"/>
      <c r="CT120" s="704"/>
      <c r="CU120" s="704"/>
      <c r="CV120" s="704"/>
      <c r="CW120" s="704"/>
      <c r="CX120" s="704"/>
      <c r="CY120" s="704"/>
      <c r="CZ120" s="704"/>
      <c r="DA120" s="704"/>
      <c r="DB120" s="704"/>
      <c r="DC120" s="704"/>
      <c r="DD120" s="704"/>
      <c r="DE120" s="704"/>
      <c r="DF120" s="707"/>
      <c r="DG120" s="641">
        <v>14041801</v>
      </c>
      <c r="DH120" s="649"/>
      <c r="DI120" s="649"/>
      <c r="DJ120" s="649"/>
      <c r="DK120" s="649"/>
      <c r="DL120" s="649">
        <v>13805716</v>
      </c>
      <c r="DM120" s="649"/>
      <c r="DN120" s="649"/>
      <c r="DO120" s="649"/>
      <c r="DP120" s="649"/>
      <c r="DQ120" s="649">
        <v>13238014</v>
      </c>
      <c r="DR120" s="649"/>
      <c r="DS120" s="649"/>
      <c r="DT120" s="649"/>
      <c r="DU120" s="649"/>
      <c r="DV120" s="721">
        <v>32.700000000000003</v>
      </c>
      <c r="DW120" s="721"/>
      <c r="DX120" s="721"/>
      <c r="DY120" s="721"/>
      <c r="DZ120" s="730"/>
    </row>
    <row r="121" spans="1:130" s="375" customFormat="1" ht="26.25" customHeight="1">
      <c r="A121" s="400"/>
      <c r="B121" s="423"/>
      <c r="C121" s="436" t="s">
        <v>140</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205</v>
      </c>
      <c r="AB121" s="456"/>
      <c r="AC121" s="456"/>
      <c r="AD121" s="456"/>
      <c r="AE121" s="509"/>
      <c r="AF121" s="525" t="s">
        <v>205</v>
      </c>
      <c r="AG121" s="456"/>
      <c r="AH121" s="456"/>
      <c r="AI121" s="456"/>
      <c r="AJ121" s="509"/>
      <c r="AK121" s="525" t="s">
        <v>205</v>
      </c>
      <c r="AL121" s="456"/>
      <c r="AM121" s="456"/>
      <c r="AN121" s="456"/>
      <c r="AO121" s="509"/>
      <c r="AP121" s="549" t="s">
        <v>205</v>
      </c>
      <c r="AQ121" s="557"/>
      <c r="AR121" s="557"/>
      <c r="AS121" s="557"/>
      <c r="AT121" s="567"/>
      <c r="AU121" s="582"/>
      <c r="AV121" s="591"/>
      <c r="AW121" s="591"/>
      <c r="AX121" s="591"/>
      <c r="AY121" s="602"/>
      <c r="AZ121" s="435" t="s">
        <v>493</v>
      </c>
      <c r="BA121" s="388"/>
      <c r="BB121" s="388"/>
      <c r="BC121" s="388"/>
      <c r="BD121" s="388"/>
      <c r="BE121" s="388"/>
      <c r="BF121" s="388"/>
      <c r="BG121" s="388"/>
      <c r="BH121" s="388"/>
      <c r="BI121" s="388"/>
      <c r="BJ121" s="388"/>
      <c r="BK121" s="388"/>
      <c r="BL121" s="388"/>
      <c r="BM121" s="388"/>
      <c r="BN121" s="388"/>
      <c r="BO121" s="388"/>
      <c r="BP121" s="482"/>
      <c r="BQ121" s="642">
        <v>9411994</v>
      </c>
      <c r="BR121" s="650"/>
      <c r="BS121" s="650"/>
      <c r="BT121" s="650"/>
      <c r="BU121" s="650"/>
      <c r="BV121" s="650">
        <v>8585066</v>
      </c>
      <c r="BW121" s="650"/>
      <c r="BX121" s="650"/>
      <c r="BY121" s="650"/>
      <c r="BZ121" s="650"/>
      <c r="CA121" s="650">
        <v>8545291</v>
      </c>
      <c r="CB121" s="650"/>
      <c r="CC121" s="650"/>
      <c r="CD121" s="650"/>
      <c r="CE121" s="650"/>
      <c r="CF121" s="666">
        <v>21.1</v>
      </c>
      <c r="CG121" s="670"/>
      <c r="CH121" s="670"/>
      <c r="CI121" s="670"/>
      <c r="CJ121" s="670"/>
      <c r="CK121" s="685"/>
      <c r="CL121" s="695"/>
      <c r="CM121" s="695"/>
      <c r="CN121" s="695"/>
      <c r="CO121" s="698"/>
      <c r="CP121" s="702" t="s">
        <v>467</v>
      </c>
      <c r="CQ121" s="413"/>
      <c r="CR121" s="413"/>
      <c r="CS121" s="413"/>
      <c r="CT121" s="413"/>
      <c r="CU121" s="413"/>
      <c r="CV121" s="413"/>
      <c r="CW121" s="413"/>
      <c r="CX121" s="413"/>
      <c r="CY121" s="413"/>
      <c r="CZ121" s="413"/>
      <c r="DA121" s="413"/>
      <c r="DB121" s="413"/>
      <c r="DC121" s="413"/>
      <c r="DD121" s="413"/>
      <c r="DE121" s="413"/>
      <c r="DF121" s="708"/>
      <c r="DG121" s="642">
        <v>4960445</v>
      </c>
      <c r="DH121" s="650"/>
      <c r="DI121" s="650"/>
      <c r="DJ121" s="650"/>
      <c r="DK121" s="650"/>
      <c r="DL121" s="650">
        <v>5338721</v>
      </c>
      <c r="DM121" s="650"/>
      <c r="DN121" s="650"/>
      <c r="DO121" s="650"/>
      <c r="DP121" s="650"/>
      <c r="DQ121" s="650">
        <v>5076312</v>
      </c>
      <c r="DR121" s="650"/>
      <c r="DS121" s="650"/>
      <c r="DT121" s="650"/>
      <c r="DU121" s="650"/>
      <c r="DV121" s="722">
        <v>12.6</v>
      </c>
      <c r="DW121" s="722"/>
      <c r="DX121" s="722"/>
      <c r="DY121" s="722"/>
      <c r="DZ121" s="731"/>
    </row>
    <row r="122" spans="1:130" s="375" customFormat="1" ht="26.25" customHeight="1">
      <c r="A122" s="400"/>
      <c r="B122" s="423"/>
      <c r="C122" s="435" t="s">
        <v>487</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205</v>
      </c>
      <c r="AB122" s="456"/>
      <c r="AC122" s="456"/>
      <c r="AD122" s="456"/>
      <c r="AE122" s="509"/>
      <c r="AF122" s="525" t="s">
        <v>205</v>
      </c>
      <c r="AG122" s="456"/>
      <c r="AH122" s="456"/>
      <c r="AI122" s="456"/>
      <c r="AJ122" s="509"/>
      <c r="AK122" s="525" t="s">
        <v>205</v>
      </c>
      <c r="AL122" s="456"/>
      <c r="AM122" s="456"/>
      <c r="AN122" s="456"/>
      <c r="AO122" s="509"/>
      <c r="AP122" s="549" t="s">
        <v>205</v>
      </c>
      <c r="AQ122" s="557"/>
      <c r="AR122" s="557"/>
      <c r="AS122" s="557"/>
      <c r="AT122" s="567"/>
      <c r="AU122" s="582"/>
      <c r="AV122" s="591"/>
      <c r="AW122" s="591"/>
      <c r="AX122" s="591"/>
      <c r="AY122" s="602"/>
      <c r="AZ122" s="437" t="s">
        <v>495</v>
      </c>
      <c r="BA122" s="433"/>
      <c r="BB122" s="433"/>
      <c r="BC122" s="433"/>
      <c r="BD122" s="433"/>
      <c r="BE122" s="433"/>
      <c r="BF122" s="433"/>
      <c r="BG122" s="433"/>
      <c r="BH122" s="433"/>
      <c r="BI122" s="433"/>
      <c r="BJ122" s="433"/>
      <c r="BK122" s="433"/>
      <c r="BL122" s="433"/>
      <c r="BM122" s="433"/>
      <c r="BN122" s="433"/>
      <c r="BO122" s="433"/>
      <c r="BP122" s="483"/>
      <c r="BQ122" s="643">
        <v>78562229</v>
      </c>
      <c r="BR122" s="651"/>
      <c r="BS122" s="651"/>
      <c r="BT122" s="651"/>
      <c r="BU122" s="651"/>
      <c r="BV122" s="651">
        <v>77777078</v>
      </c>
      <c r="BW122" s="651"/>
      <c r="BX122" s="651"/>
      <c r="BY122" s="651"/>
      <c r="BZ122" s="651"/>
      <c r="CA122" s="651">
        <v>75669927</v>
      </c>
      <c r="CB122" s="651"/>
      <c r="CC122" s="651"/>
      <c r="CD122" s="651"/>
      <c r="CE122" s="651"/>
      <c r="CF122" s="667">
        <v>187.1</v>
      </c>
      <c r="CG122" s="671"/>
      <c r="CH122" s="671"/>
      <c r="CI122" s="671"/>
      <c r="CJ122" s="671"/>
      <c r="CK122" s="685"/>
      <c r="CL122" s="695"/>
      <c r="CM122" s="695"/>
      <c r="CN122" s="695"/>
      <c r="CO122" s="698"/>
      <c r="CP122" s="702" t="s">
        <v>468</v>
      </c>
      <c r="CQ122" s="413"/>
      <c r="CR122" s="413"/>
      <c r="CS122" s="413"/>
      <c r="CT122" s="413"/>
      <c r="CU122" s="413"/>
      <c r="CV122" s="413"/>
      <c r="CW122" s="413"/>
      <c r="CX122" s="413"/>
      <c r="CY122" s="413"/>
      <c r="CZ122" s="413"/>
      <c r="DA122" s="413"/>
      <c r="DB122" s="413"/>
      <c r="DC122" s="413"/>
      <c r="DD122" s="413"/>
      <c r="DE122" s="413"/>
      <c r="DF122" s="708"/>
      <c r="DG122" s="642">
        <v>256259</v>
      </c>
      <c r="DH122" s="650"/>
      <c r="DI122" s="650"/>
      <c r="DJ122" s="650"/>
      <c r="DK122" s="650"/>
      <c r="DL122" s="650">
        <v>205393</v>
      </c>
      <c r="DM122" s="650"/>
      <c r="DN122" s="650"/>
      <c r="DO122" s="650"/>
      <c r="DP122" s="650"/>
      <c r="DQ122" s="650">
        <v>160463</v>
      </c>
      <c r="DR122" s="650"/>
      <c r="DS122" s="650"/>
      <c r="DT122" s="650"/>
      <c r="DU122" s="650"/>
      <c r="DV122" s="722">
        <v>0.4</v>
      </c>
      <c r="DW122" s="722"/>
      <c r="DX122" s="722"/>
      <c r="DY122" s="722"/>
      <c r="DZ122" s="731"/>
    </row>
    <row r="123" spans="1:130" s="375" customFormat="1" ht="26.25" customHeight="1">
      <c r="A123" s="400"/>
      <c r="B123" s="423"/>
      <c r="C123" s="435" t="s">
        <v>488</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205</v>
      </c>
      <c r="AB123" s="456"/>
      <c r="AC123" s="456"/>
      <c r="AD123" s="456"/>
      <c r="AE123" s="509"/>
      <c r="AF123" s="525" t="s">
        <v>205</v>
      </c>
      <c r="AG123" s="456"/>
      <c r="AH123" s="456"/>
      <c r="AI123" s="456"/>
      <c r="AJ123" s="509"/>
      <c r="AK123" s="525" t="s">
        <v>205</v>
      </c>
      <c r="AL123" s="456"/>
      <c r="AM123" s="456"/>
      <c r="AN123" s="456"/>
      <c r="AO123" s="509"/>
      <c r="AP123" s="549" t="s">
        <v>205</v>
      </c>
      <c r="AQ123" s="557"/>
      <c r="AR123" s="557"/>
      <c r="AS123" s="557"/>
      <c r="AT123" s="567"/>
      <c r="AU123" s="583"/>
      <c r="AV123" s="592"/>
      <c r="AW123" s="592"/>
      <c r="AX123" s="592"/>
      <c r="AY123" s="592"/>
      <c r="AZ123" s="612" t="s">
        <v>281</v>
      </c>
      <c r="BA123" s="612"/>
      <c r="BB123" s="612"/>
      <c r="BC123" s="612"/>
      <c r="BD123" s="612"/>
      <c r="BE123" s="612"/>
      <c r="BF123" s="612"/>
      <c r="BG123" s="612"/>
      <c r="BH123" s="612"/>
      <c r="BI123" s="612"/>
      <c r="BJ123" s="612"/>
      <c r="BK123" s="612"/>
      <c r="BL123" s="612"/>
      <c r="BM123" s="612"/>
      <c r="BN123" s="612"/>
      <c r="BO123" s="478" t="s">
        <v>496</v>
      </c>
      <c r="BP123" s="638"/>
      <c r="BQ123" s="644">
        <v>96910813</v>
      </c>
      <c r="BR123" s="652"/>
      <c r="BS123" s="652"/>
      <c r="BT123" s="652"/>
      <c r="BU123" s="652"/>
      <c r="BV123" s="652">
        <v>95455526</v>
      </c>
      <c r="BW123" s="652"/>
      <c r="BX123" s="652"/>
      <c r="BY123" s="652"/>
      <c r="BZ123" s="652"/>
      <c r="CA123" s="652">
        <v>96428556</v>
      </c>
      <c r="CB123" s="652"/>
      <c r="CC123" s="652"/>
      <c r="CD123" s="652"/>
      <c r="CE123" s="652"/>
      <c r="CF123" s="554"/>
      <c r="CG123" s="562"/>
      <c r="CH123" s="562"/>
      <c r="CI123" s="562"/>
      <c r="CJ123" s="678"/>
      <c r="CK123" s="685"/>
      <c r="CL123" s="695"/>
      <c r="CM123" s="695"/>
      <c r="CN123" s="695"/>
      <c r="CO123" s="698"/>
      <c r="CP123" s="702" t="s">
        <v>464</v>
      </c>
      <c r="CQ123" s="413"/>
      <c r="CR123" s="413"/>
      <c r="CS123" s="413"/>
      <c r="CT123" s="413"/>
      <c r="CU123" s="413"/>
      <c r="CV123" s="413"/>
      <c r="CW123" s="413"/>
      <c r="CX123" s="413"/>
      <c r="CY123" s="413"/>
      <c r="CZ123" s="413"/>
      <c r="DA123" s="413"/>
      <c r="DB123" s="413"/>
      <c r="DC123" s="413"/>
      <c r="DD123" s="413"/>
      <c r="DE123" s="413"/>
      <c r="DF123" s="708"/>
      <c r="DG123" s="492">
        <v>82203</v>
      </c>
      <c r="DH123" s="456"/>
      <c r="DI123" s="456"/>
      <c r="DJ123" s="456"/>
      <c r="DK123" s="509"/>
      <c r="DL123" s="525">
        <v>30510</v>
      </c>
      <c r="DM123" s="456"/>
      <c r="DN123" s="456"/>
      <c r="DO123" s="456"/>
      <c r="DP123" s="509"/>
      <c r="DQ123" s="525">
        <v>29574</v>
      </c>
      <c r="DR123" s="456"/>
      <c r="DS123" s="456"/>
      <c r="DT123" s="456"/>
      <c r="DU123" s="509"/>
      <c r="DV123" s="549">
        <v>0.1</v>
      </c>
      <c r="DW123" s="557"/>
      <c r="DX123" s="557"/>
      <c r="DY123" s="557"/>
      <c r="DZ123" s="567"/>
    </row>
    <row r="124" spans="1:130" s="375" customFormat="1" ht="26.25" customHeight="1">
      <c r="A124" s="400"/>
      <c r="B124" s="423"/>
      <c r="C124" s="435" t="s">
        <v>344</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205</v>
      </c>
      <c r="AB124" s="456"/>
      <c r="AC124" s="456"/>
      <c r="AD124" s="456"/>
      <c r="AE124" s="509"/>
      <c r="AF124" s="525" t="s">
        <v>205</v>
      </c>
      <c r="AG124" s="456"/>
      <c r="AH124" s="456"/>
      <c r="AI124" s="456"/>
      <c r="AJ124" s="509"/>
      <c r="AK124" s="525" t="s">
        <v>205</v>
      </c>
      <c r="AL124" s="456"/>
      <c r="AM124" s="456"/>
      <c r="AN124" s="456"/>
      <c r="AO124" s="509"/>
      <c r="AP124" s="549" t="s">
        <v>205</v>
      </c>
      <c r="AQ124" s="557"/>
      <c r="AR124" s="557"/>
      <c r="AS124" s="557"/>
      <c r="AT124" s="567"/>
      <c r="AU124" s="584" t="s">
        <v>497</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39"/>
      <c r="BQ124" s="645">
        <v>8.5</v>
      </c>
      <c r="BR124" s="653"/>
      <c r="BS124" s="653"/>
      <c r="BT124" s="653"/>
      <c r="BU124" s="653"/>
      <c r="BV124" s="653">
        <v>11.2</v>
      </c>
      <c r="BW124" s="653"/>
      <c r="BX124" s="653"/>
      <c r="BY124" s="653"/>
      <c r="BZ124" s="653"/>
      <c r="CA124" s="653">
        <v>3.7</v>
      </c>
      <c r="CB124" s="653"/>
      <c r="CC124" s="653"/>
      <c r="CD124" s="653"/>
      <c r="CE124" s="653"/>
      <c r="CF124" s="555"/>
      <c r="CG124" s="563"/>
      <c r="CH124" s="563"/>
      <c r="CI124" s="563"/>
      <c r="CJ124" s="679"/>
      <c r="CK124" s="686"/>
      <c r="CL124" s="686"/>
      <c r="CM124" s="686"/>
      <c r="CN124" s="686"/>
      <c r="CO124" s="699"/>
      <c r="CP124" s="702" t="s">
        <v>498</v>
      </c>
      <c r="CQ124" s="413"/>
      <c r="CR124" s="413"/>
      <c r="CS124" s="413"/>
      <c r="CT124" s="413"/>
      <c r="CU124" s="413"/>
      <c r="CV124" s="413"/>
      <c r="CW124" s="413"/>
      <c r="CX124" s="413"/>
      <c r="CY124" s="413"/>
      <c r="CZ124" s="413"/>
      <c r="DA124" s="413"/>
      <c r="DB124" s="413"/>
      <c r="DC124" s="413"/>
      <c r="DD124" s="413"/>
      <c r="DE124" s="413"/>
      <c r="DF124" s="708"/>
      <c r="DG124" s="494" t="s">
        <v>205</v>
      </c>
      <c r="DH124" s="499"/>
      <c r="DI124" s="499"/>
      <c r="DJ124" s="499"/>
      <c r="DK124" s="511"/>
      <c r="DL124" s="527" t="s">
        <v>205</v>
      </c>
      <c r="DM124" s="499"/>
      <c r="DN124" s="499"/>
      <c r="DO124" s="499"/>
      <c r="DP124" s="511"/>
      <c r="DQ124" s="527" t="s">
        <v>205</v>
      </c>
      <c r="DR124" s="499"/>
      <c r="DS124" s="499"/>
      <c r="DT124" s="499"/>
      <c r="DU124" s="511"/>
      <c r="DV124" s="723" t="s">
        <v>205</v>
      </c>
      <c r="DW124" s="725"/>
      <c r="DX124" s="725"/>
      <c r="DY124" s="725"/>
      <c r="DZ124" s="732"/>
    </row>
    <row r="125" spans="1:130" s="375" customFormat="1" ht="26.25" customHeight="1">
      <c r="A125" s="400"/>
      <c r="B125" s="423"/>
      <c r="C125" s="435" t="s">
        <v>491</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205</v>
      </c>
      <c r="AB125" s="456"/>
      <c r="AC125" s="456"/>
      <c r="AD125" s="456"/>
      <c r="AE125" s="509"/>
      <c r="AF125" s="525" t="s">
        <v>205</v>
      </c>
      <c r="AG125" s="456"/>
      <c r="AH125" s="456"/>
      <c r="AI125" s="456"/>
      <c r="AJ125" s="509"/>
      <c r="AK125" s="525" t="s">
        <v>205</v>
      </c>
      <c r="AL125" s="456"/>
      <c r="AM125" s="456"/>
      <c r="AN125" s="456"/>
      <c r="AO125" s="509"/>
      <c r="AP125" s="549" t="s">
        <v>205</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0"/>
      <c r="CK125" s="687" t="s">
        <v>501</v>
      </c>
      <c r="CL125" s="694"/>
      <c r="CM125" s="694"/>
      <c r="CN125" s="694"/>
      <c r="CO125" s="697"/>
      <c r="CP125" s="434" t="s">
        <v>145</v>
      </c>
      <c r="CQ125" s="417"/>
      <c r="CR125" s="417"/>
      <c r="CS125" s="417"/>
      <c r="CT125" s="417"/>
      <c r="CU125" s="417"/>
      <c r="CV125" s="417"/>
      <c r="CW125" s="417"/>
      <c r="CX125" s="417"/>
      <c r="CY125" s="417"/>
      <c r="CZ125" s="417"/>
      <c r="DA125" s="417"/>
      <c r="DB125" s="417"/>
      <c r="DC125" s="417"/>
      <c r="DD125" s="417"/>
      <c r="DE125" s="417"/>
      <c r="DF125" s="480"/>
      <c r="DG125" s="641" t="s">
        <v>205</v>
      </c>
      <c r="DH125" s="649"/>
      <c r="DI125" s="649"/>
      <c r="DJ125" s="649"/>
      <c r="DK125" s="649"/>
      <c r="DL125" s="649" t="s">
        <v>205</v>
      </c>
      <c r="DM125" s="649"/>
      <c r="DN125" s="649"/>
      <c r="DO125" s="649"/>
      <c r="DP125" s="649"/>
      <c r="DQ125" s="649" t="s">
        <v>205</v>
      </c>
      <c r="DR125" s="649"/>
      <c r="DS125" s="649"/>
      <c r="DT125" s="649"/>
      <c r="DU125" s="649"/>
      <c r="DV125" s="721" t="s">
        <v>205</v>
      </c>
      <c r="DW125" s="721"/>
      <c r="DX125" s="721"/>
      <c r="DY125" s="721"/>
      <c r="DZ125" s="730"/>
    </row>
    <row r="126" spans="1:130" s="375" customFormat="1" ht="26.25" customHeight="1">
      <c r="A126" s="400"/>
      <c r="B126" s="423"/>
      <c r="C126" s="435" t="s">
        <v>492</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516214</v>
      </c>
      <c r="AB126" s="456"/>
      <c r="AC126" s="456"/>
      <c r="AD126" s="456"/>
      <c r="AE126" s="509"/>
      <c r="AF126" s="525">
        <v>293524</v>
      </c>
      <c r="AG126" s="456"/>
      <c r="AH126" s="456"/>
      <c r="AI126" s="456"/>
      <c r="AJ126" s="509"/>
      <c r="AK126" s="525">
        <v>512220</v>
      </c>
      <c r="AL126" s="456"/>
      <c r="AM126" s="456"/>
      <c r="AN126" s="456"/>
      <c r="AO126" s="509"/>
      <c r="AP126" s="549">
        <v>1.3</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3"/>
      <c r="CE126" s="663"/>
      <c r="CF126" s="663"/>
      <c r="CG126" s="388"/>
      <c r="CH126" s="388"/>
      <c r="CI126" s="388"/>
      <c r="CJ126" s="680"/>
      <c r="CK126" s="688"/>
      <c r="CL126" s="695"/>
      <c r="CM126" s="695"/>
      <c r="CN126" s="695"/>
      <c r="CO126" s="698"/>
      <c r="CP126" s="435" t="s">
        <v>424</v>
      </c>
      <c r="CQ126" s="388"/>
      <c r="CR126" s="388"/>
      <c r="CS126" s="388"/>
      <c r="CT126" s="388"/>
      <c r="CU126" s="388"/>
      <c r="CV126" s="388"/>
      <c r="CW126" s="388"/>
      <c r="CX126" s="388"/>
      <c r="CY126" s="388"/>
      <c r="CZ126" s="388"/>
      <c r="DA126" s="388"/>
      <c r="DB126" s="388"/>
      <c r="DC126" s="388"/>
      <c r="DD126" s="388"/>
      <c r="DE126" s="388"/>
      <c r="DF126" s="482"/>
      <c r="DG126" s="642" t="s">
        <v>205</v>
      </c>
      <c r="DH126" s="650"/>
      <c r="DI126" s="650"/>
      <c r="DJ126" s="650"/>
      <c r="DK126" s="650"/>
      <c r="DL126" s="650" t="s">
        <v>205</v>
      </c>
      <c r="DM126" s="650"/>
      <c r="DN126" s="650"/>
      <c r="DO126" s="650"/>
      <c r="DP126" s="650"/>
      <c r="DQ126" s="650" t="s">
        <v>205</v>
      </c>
      <c r="DR126" s="650"/>
      <c r="DS126" s="650"/>
      <c r="DT126" s="650"/>
      <c r="DU126" s="650"/>
      <c r="DV126" s="722" t="s">
        <v>205</v>
      </c>
      <c r="DW126" s="722"/>
      <c r="DX126" s="722"/>
      <c r="DY126" s="722"/>
      <c r="DZ126" s="731"/>
    </row>
    <row r="127" spans="1:130" s="375" customFormat="1" ht="26.25" customHeight="1">
      <c r="A127" s="401"/>
      <c r="B127" s="424"/>
      <c r="C127" s="437" t="s">
        <v>80</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6064</v>
      </c>
      <c r="AB127" s="456"/>
      <c r="AC127" s="456"/>
      <c r="AD127" s="456"/>
      <c r="AE127" s="509"/>
      <c r="AF127" s="525">
        <v>6680</v>
      </c>
      <c r="AG127" s="456"/>
      <c r="AH127" s="456"/>
      <c r="AI127" s="456"/>
      <c r="AJ127" s="509"/>
      <c r="AK127" s="525">
        <v>4351</v>
      </c>
      <c r="AL127" s="456"/>
      <c r="AM127" s="456"/>
      <c r="AN127" s="456"/>
      <c r="AO127" s="509"/>
      <c r="AP127" s="549">
        <v>0</v>
      </c>
      <c r="AQ127" s="557"/>
      <c r="AR127" s="557"/>
      <c r="AS127" s="557"/>
      <c r="AT127" s="567"/>
      <c r="AU127" s="388"/>
      <c r="AV127" s="388"/>
      <c r="AW127" s="388"/>
      <c r="AX127" s="594" t="s">
        <v>502</v>
      </c>
      <c r="AY127" s="603"/>
      <c r="AZ127" s="603"/>
      <c r="BA127" s="603"/>
      <c r="BB127" s="603"/>
      <c r="BC127" s="603"/>
      <c r="BD127" s="603"/>
      <c r="BE127" s="619"/>
      <c r="BF127" s="621" t="s">
        <v>503</v>
      </c>
      <c r="BG127" s="603"/>
      <c r="BH127" s="603"/>
      <c r="BI127" s="603"/>
      <c r="BJ127" s="603"/>
      <c r="BK127" s="603"/>
      <c r="BL127" s="619"/>
      <c r="BM127" s="621" t="s">
        <v>425</v>
      </c>
      <c r="BN127" s="603"/>
      <c r="BO127" s="603"/>
      <c r="BP127" s="603"/>
      <c r="BQ127" s="603"/>
      <c r="BR127" s="603"/>
      <c r="BS127" s="619"/>
      <c r="BT127" s="621" t="s">
        <v>413</v>
      </c>
      <c r="BU127" s="603"/>
      <c r="BV127" s="603"/>
      <c r="BW127" s="603"/>
      <c r="BX127" s="603"/>
      <c r="BY127" s="603"/>
      <c r="BZ127" s="658"/>
      <c r="CA127" s="388"/>
      <c r="CB127" s="388"/>
      <c r="CC127" s="388"/>
      <c r="CD127" s="663"/>
      <c r="CE127" s="663"/>
      <c r="CF127" s="663"/>
      <c r="CG127" s="388"/>
      <c r="CH127" s="388"/>
      <c r="CI127" s="388"/>
      <c r="CJ127" s="680"/>
      <c r="CK127" s="688"/>
      <c r="CL127" s="695"/>
      <c r="CM127" s="695"/>
      <c r="CN127" s="695"/>
      <c r="CO127" s="698"/>
      <c r="CP127" s="435" t="s">
        <v>418</v>
      </c>
      <c r="CQ127" s="388"/>
      <c r="CR127" s="388"/>
      <c r="CS127" s="388"/>
      <c r="CT127" s="388"/>
      <c r="CU127" s="388"/>
      <c r="CV127" s="388"/>
      <c r="CW127" s="388"/>
      <c r="CX127" s="388"/>
      <c r="CY127" s="388"/>
      <c r="CZ127" s="388"/>
      <c r="DA127" s="388"/>
      <c r="DB127" s="388"/>
      <c r="DC127" s="388"/>
      <c r="DD127" s="388"/>
      <c r="DE127" s="388"/>
      <c r="DF127" s="482"/>
      <c r="DG127" s="642" t="s">
        <v>205</v>
      </c>
      <c r="DH127" s="650"/>
      <c r="DI127" s="650"/>
      <c r="DJ127" s="650"/>
      <c r="DK127" s="650"/>
      <c r="DL127" s="650" t="s">
        <v>205</v>
      </c>
      <c r="DM127" s="650"/>
      <c r="DN127" s="650"/>
      <c r="DO127" s="650"/>
      <c r="DP127" s="650"/>
      <c r="DQ127" s="650" t="s">
        <v>205</v>
      </c>
      <c r="DR127" s="650"/>
      <c r="DS127" s="650"/>
      <c r="DT127" s="650"/>
      <c r="DU127" s="650"/>
      <c r="DV127" s="722" t="s">
        <v>205</v>
      </c>
      <c r="DW127" s="722"/>
      <c r="DX127" s="722"/>
      <c r="DY127" s="722"/>
      <c r="DZ127" s="731"/>
    </row>
    <row r="128" spans="1:130" s="375" customFormat="1" ht="26.25" customHeight="1">
      <c r="A128" s="402" t="s">
        <v>504</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9</v>
      </c>
      <c r="X128" s="473"/>
      <c r="Y128" s="473"/>
      <c r="Z128" s="485"/>
      <c r="AA128" s="491">
        <v>1030693</v>
      </c>
      <c r="AB128" s="497"/>
      <c r="AC128" s="497"/>
      <c r="AD128" s="497"/>
      <c r="AE128" s="508"/>
      <c r="AF128" s="524">
        <v>1028005</v>
      </c>
      <c r="AG128" s="497"/>
      <c r="AH128" s="497"/>
      <c r="AI128" s="497"/>
      <c r="AJ128" s="508"/>
      <c r="AK128" s="524">
        <v>880079</v>
      </c>
      <c r="AL128" s="497"/>
      <c r="AM128" s="497"/>
      <c r="AN128" s="497"/>
      <c r="AO128" s="508"/>
      <c r="AP128" s="551"/>
      <c r="AQ128" s="559"/>
      <c r="AR128" s="559"/>
      <c r="AS128" s="559"/>
      <c r="AT128" s="569"/>
      <c r="AU128" s="388"/>
      <c r="AV128" s="388"/>
      <c r="AW128" s="388"/>
      <c r="AX128" s="394" t="s">
        <v>237</v>
      </c>
      <c r="AY128" s="417"/>
      <c r="AZ128" s="417"/>
      <c r="BA128" s="417"/>
      <c r="BB128" s="417"/>
      <c r="BC128" s="417"/>
      <c r="BD128" s="417"/>
      <c r="BE128" s="480"/>
      <c r="BF128" s="622" t="s">
        <v>205</v>
      </c>
      <c r="BG128" s="626"/>
      <c r="BH128" s="626"/>
      <c r="BI128" s="626"/>
      <c r="BJ128" s="626"/>
      <c r="BK128" s="626"/>
      <c r="BL128" s="632"/>
      <c r="BM128" s="622">
        <v>11.3</v>
      </c>
      <c r="BN128" s="626"/>
      <c r="BO128" s="626"/>
      <c r="BP128" s="626"/>
      <c r="BQ128" s="626"/>
      <c r="BR128" s="626"/>
      <c r="BS128" s="632"/>
      <c r="BT128" s="622">
        <v>20</v>
      </c>
      <c r="BU128" s="626"/>
      <c r="BV128" s="626"/>
      <c r="BW128" s="626"/>
      <c r="BX128" s="626"/>
      <c r="BY128" s="626"/>
      <c r="BZ128" s="659"/>
      <c r="CA128" s="663"/>
      <c r="CB128" s="663"/>
      <c r="CC128" s="663"/>
      <c r="CD128" s="663"/>
      <c r="CE128" s="663"/>
      <c r="CF128" s="663"/>
      <c r="CG128" s="388"/>
      <c r="CH128" s="388"/>
      <c r="CI128" s="388"/>
      <c r="CJ128" s="680"/>
      <c r="CK128" s="689"/>
      <c r="CL128" s="696"/>
      <c r="CM128" s="696"/>
      <c r="CN128" s="696"/>
      <c r="CO128" s="700"/>
      <c r="CP128" s="703" t="s">
        <v>404</v>
      </c>
      <c r="CQ128" s="391"/>
      <c r="CR128" s="391"/>
      <c r="CS128" s="391"/>
      <c r="CT128" s="391"/>
      <c r="CU128" s="391"/>
      <c r="CV128" s="391"/>
      <c r="CW128" s="391"/>
      <c r="CX128" s="391"/>
      <c r="CY128" s="391"/>
      <c r="CZ128" s="391"/>
      <c r="DA128" s="391"/>
      <c r="DB128" s="391"/>
      <c r="DC128" s="391"/>
      <c r="DD128" s="391"/>
      <c r="DE128" s="391"/>
      <c r="DF128" s="620"/>
      <c r="DG128" s="711">
        <v>1450</v>
      </c>
      <c r="DH128" s="714"/>
      <c r="DI128" s="714"/>
      <c r="DJ128" s="714"/>
      <c r="DK128" s="714"/>
      <c r="DL128" s="714">
        <v>2250</v>
      </c>
      <c r="DM128" s="714"/>
      <c r="DN128" s="714"/>
      <c r="DO128" s="714"/>
      <c r="DP128" s="714"/>
      <c r="DQ128" s="714">
        <v>2656</v>
      </c>
      <c r="DR128" s="714"/>
      <c r="DS128" s="714"/>
      <c r="DT128" s="714"/>
      <c r="DU128" s="714"/>
      <c r="DV128" s="724">
        <v>0</v>
      </c>
      <c r="DW128" s="724"/>
      <c r="DX128" s="724"/>
      <c r="DY128" s="724"/>
      <c r="DZ128" s="733"/>
    </row>
    <row r="129" spans="1:131" s="375" customFormat="1" ht="26.25" customHeight="1">
      <c r="A129" s="395" t="s">
        <v>179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244</v>
      </c>
      <c r="X129" s="476"/>
      <c r="Y129" s="476"/>
      <c r="Z129" s="486"/>
      <c r="AA129" s="492">
        <v>43910493</v>
      </c>
      <c r="AB129" s="456"/>
      <c r="AC129" s="456"/>
      <c r="AD129" s="456"/>
      <c r="AE129" s="509"/>
      <c r="AF129" s="525">
        <v>44837333</v>
      </c>
      <c r="AG129" s="456"/>
      <c r="AH129" s="456"/>
      <c r="AI129" s="456"/>
      <c r="AJ129" s="509"/>
      <c r="AK129" s="525">
        <v>47417141</v>
      </c>
      <c r="AL129" s="456"/>
      <c r="AM129" s="456"/>
      <c r="AN129" s="456"/>
      <c r="AO129" s="509"/>
      <c r="AP129" s="552"/>
      <c r="AQ129" s="560"/>
      <c r="AR129" s="560"/>
      <c r="AS129" s="560"/>
      <c r="AT129" s="570"/>
      <c r="AU129" s="586"/>
      <c r="AV129" s="586"/>
      <c r="AW129" s="586"/>
      <c r="AX129" s="595" t="s">
        <v>121</v>
      </c>
      <c r="AY129" s="388"/>
      <c r="AZ129" s="388"/>
      <c r="BA129" s="388"/>
      <c r="BB129" s="388"/>
      <c r="BC129" s="388"/>
      <c r="BD129" s="388"/>
      <c r="BE129" s="482"/>
      <c r="BF129" s="623" t="s">
        <v>205</v>
      </c>
      <c r="BG129" s="627"/>
      <c r="BH129" s="627"/>
      <c r="BI129" s="627"/>
      <c r="BJ129" s="627"/>
      <c r="BK129" s="627"/>
      <c r="BL129" s="633"/>
      <c r="BM129" s="623">
        <v>16.3</v>
      </c>
      <c r="BN129" s="627"/>
      <c r="BO129" s="627"/>
      <c r="BP129" s="627"/>
      <c r="BQ129" s="627"/>
      <c r="BR129" s="627"/>
      <c r="BS129" s="633"/>
      <c r="BT129" s="623">
        <v>30</v>
      </c>
      <c r="BU129" s="627"/>
      <c r="BV129" s="627"/>
      <c r="BW129" s="627"/>
      <c r="BX129" s="627"/>
      <c r="BY129" s="627"/>
      <c r="BZ129" s="660"/>
      <c r="CA129" s="636"/>
      <c r="CB129" s="636"/>
      <c r="CC129" s="636"/>
      <c r="CD129" s="636"/>
      <c r="CE129" s="636"/>
      <c r="CF129" s="636"/>
      <c r="CG129" s="636"/>
      <c r="CH129" s="636"/>
      <c r="CI129" s="636"/>
      <c r="CJ129" s="636"/>
      <c r="CK129" s="636"/>
      <c r="CL129" s="636"/>
      <c r="CM129" s="636"/>
      <c r="CN129" s="636"/>
      <c r="CO129" s="636"/>
      <c r="CP129" s="636"/>
      <c r="CQ129" s="636"/>
      <c r="CR129" s="636"/>
      <c r="CS129" s="636"/>
      <c r="CT129" s="636"/>
      <c r="CU129" s="636"/>
      <c r="CV129" s="636"/>
      <c r="CW129" s="636"/>
      <c r="CX129" s="636"/>
      <c r="CY129" s="636"/>
      <c r="CZ129" s="636"/>
      <c r="DA129" s="636"/>
      <c r="DB129" s="636"/>
      <c r="DC129" s="636"/>
      <c r="DD129" s="636"/>
      <c r="DE129" s="636"/>
      <c r="DF129" s="636"/>
      <c r="DG129" s="636"/>
      <c r="DH129" s="636"/>
      <c r="DI129" s="636"/>
      <c r="DJ129" s="636"/>
      <c r="DK129" s="636"/>
      <c r="DL129" s="636"/>
      <c r="DM129" s="636"/>
      <c r="DN129" s="636"/>
      <c r="DO129" s="636"/>
      <c r="DP129" s="586"/>
      <c r="DQ129" s="586"/>
      <c r="DR129" s="586"/>
      <c r="DS129" s="586"/>
      <c r="DT129" s="586"/>
      <c r="DU129" s="586"/>
      <c r="DV129" s="586"/>
      <c r="DW129" s="586"/>
      <c r="DX129" s="586"/>
      <c r="DY129" s="586"/>
      <c r="DZ129" s="586"/>
    </row>
    <row r="130" spans="1:131" s="375" customFormat="1" ht="26.25" customHeight="1">
      <c r="A130" s="395" t="s">
        <v>505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506</v>
      </c>
      <c r="X130" s="476"/>
      <c r="Y130" s="476"/>
      <c r="Z130" s="486"/>
      <c r="AA130" s="492">
        <v>6688960</v>
      </c>
      <c r="AB130" s="456"/>
      <c r="AC130" s="456"/>
      <c r="AD130" s="456"/>
      <c r="AE130" s="509"/>
      <c r="AF130" s="525">
        <v>6838245</v>
      </c>
      <c r="AG130" s="456"/>
      <c r="AH130" s="456"/>
      <c r="AI130" s="456"/>
      <c r="AJ130" s="509"/>
      <c r="AK130" s="525">
        <v>6982333</v>
      </c>
      <c r="AL130" s="456"/>
      <c r="AM130" s="456"/>
      <c r="AN130" s="456"/>
      <c r="AO130" s="509"/>
      <c r="AP130" s="552"/>
      <c r="AQ130" s="560"/>
      <c r="AR130" s="560"/>
      <c r="AS130" s="560"/>
      <c r="AT130" s="570"/>
      <c r="AU130" s="586"/>
      <c r="AV130" s="586"/>
      <c r="AW130" s="586"/>
      <c r="AX130" s="595" t="s">
        <v>439</v>
      </c>
      <c r="AY130" s="388"/>
      <c r="AZ130" s="388"/>
      <c r="BA130" s="388"/>
      <c r="BB130" s="388"/>
      <c r="BC130" s="388"/>
      <c r="BD130" s="388"/>
      <c r="BE130" s="482"/>
      <c r="BF130" s="624">
        <v>3.1</v>
      </c>
      <c r="BG130" s="629"/>
      <c r="BH130" s="629"/>
      <c r="BI130" s="629"/>
      <c r="BJ130" s="629"/>
      <c r="BK130" s="629"/>
      <c r="BL130" s="634"/>
      <c r="BM130" s="624">
        <v>25</v>
      </c>
      <c r="BN130" s="629"/>
      <c r="BO130" s="629"/>
      <c r="BP130" s="629"/>
      <c r="BQ130" s="629"/>
      <c r="BR130" s="629"/>
      <c r="BS130" s="634"/>
      <c r="BT130" s="624">
        <v>35</v>
      </c>
      <c r="BU130" s="629"/>
      <c r="BV130" s="629"/>
      <c r="BW130" s="629"/>
      <c r="BX130" s="629"/>
      <c r="BY130" s="629"/>
      <c r="BZ130" s="661"/>
      <c r="CA130" s="636"/>
      <c r="CB130" s="636"/>
      <c r="CC130" s="636"/>
      <c r="CD130" s="636"/>
      <c r="CE130" s="636"/>
      <c r="CF130" s="636"/>
      <c r="CG130" s="636"/>
      <c r="CH130" s="636"/>
      <c r="CI130" s="636"/>
      <c r="CJ130" s="636"/>
      <c r="CK130" s="636"/>
      <c r="CL130" s="636"/>
      <c r="CM130" s="636"/>
      <c r="CN130" s="636"/>
      <c r="CO130" s="636"/>
      <c r="CP130" s="636"/>
      <c r="CQ130" s="636"/>
      <c r="CR130" s="636"/>
      <c r="CS130" s="636"/>
      <c r="CT130" s="636"/>
      <c r="CU130" s="636"/>
      <c r="CV130" s="636"/>
      <c r="CW130" s="636"/>
      <c r="CX130" s="636"/>
      <c r="CY130" s="636"/>
      <c r="CZ130" s="636"/>
      <c r="DA130" s="636"/>
      <c r="DB130" s="636"/>
      <c r="DC130" s="636"/>
      <c r="DD130" s="636"/>
      <c r="DE130" s="636"/>
      <c r="DF130" s="636"/>
      <c r="DG130" s="636"/>
      <c r="DH130" s="636"/>
      <c r="DI130" s="636"/>
      <c r="DJ130" s="636"/>
      <c r="DK130" s="636"/>
      <c r="DL130" s="636"/>
      <c r="DM130" s="636"/>
      <c r="DN130" s="636"/>
      <c r="DO130" s="636"/>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181</v>
      </c>
      <c r="X131" s="477"/>
      <c r="Y131" s="477"/>
      <c r="Z131" s="487"/>
      <c r="AA131" s="494">
        <v>37221533</v>
      </c>
      <c r="AB131" s="499"/>
      <c r="AC131" s="499"/>
      <c r="AD131" s="499"/>
      <c r="AE131" s="511"/>
      <c r="AF131" s="527">
        <v>37999088</v>
      </c>
      <c r="AG131" s="499"/>
      <c r="AH131" s="499"/>
      <c r="AI131" s="499"/>
      <c r="AJ131" s="511"/>
      <c r="AK131" s="527">
        <v>40434808</v>
      </c>
      <c r="AL131" s="499"/>
      <c r="AM131" s="499"/>
      <c r="AN131" s="499"/>
      <c r="AO131" s="511"/>
      <c r="AP131" s="553"/>
      <c r="AQ131" s="561"/>
      <c r="AR131" s="561"/>
      <c r="AS131" s="561"/>
      <c r="AT131" s="571"/>
      <c r="AU131" s="586"/>
      <c r="AV131" s="586"/>
      <c r="AW131" s="586"/>
      <c r="AX131" s="596" t="s">
        <v>478</v>
      </c>
      <c r="AY131" s="391"/>
      <c r="AZ131" s="391"/>
      <c r="BA131" s="391"/>
      <c r="BB131" s="391"/>
      <c r="BC131" s="391"/>
      <c r="BD131" s="391"/>
      <c r="BE131" s="620"/>
      <c r="BF131" s="625">
        <v>3.7</v>
      </c>
      <c r="BG131" s="628"/>
      <c r="BH131" s="628"/>
      <c r="BI131" s="628"/>
      <c r="BJ131" s="628"/>
      <c r="BK131" s="628"/>
      <c r="BL131" s="635"/>
      <c r="BM131" s="625">
        <v>350</v>
      </c>
      <c r="BN131" s="628"/>
      <c r="BO131" s="628"/>
      <c r="BP131" s="628"/>
      <c r="BQ131" s="628"/>
      <c r="BR131" s="628"/>
      <c r="BS131" s="635"/>
      <c r="BT131" s="656"/>
      <c r="BU131" s="657"/>
      <c r="BV131" s="657"/>
      <c r="BW131" s="657"/>
      <c r="BX131" s="657"/>
      <c r="BY131" s="657"/>
      <c r="BZ131" s="662"/>
      <c r="CA131" s="636"/>
      <c r="CB131" s="636"/>
      <c r="CC131" s="636"/>
      <c r="CD131" s="636"/>
      <c r="CE131" s="636"/>
      <c r="CF131" s="636"/>
      <c r="CG131" s="636"/>
      <c r="CH131" s="636"/>
      <c r="CI131" s="636"/>
      <c r="CJ131" s="636"/>
      <c r="CK131" s="636"/>
      <c r="CL131" s="636"/>
      <c r="CM131" s="636"/>
      <c r="CN131" s="636"/>
      <c r="CO131" s="636"/>
      <c r="CP131" s="636"/>
      <c r="CQ131" s="636"/>
      <c r="CR131" s="636"/>
      <c r="CS131" s="636"/>
      <c r="CT131" s="636"/>
      <c r="CU131" s="636"/>
      <c r="CV131" s="636"/>
      <c r="CW131" s="636"/>
      <c r="CX131" s="636"/>
      <c r="CY131" s="636"/>
      <c r="CZ131" s="636"/>
      <c r="DA131" s="636"/>
      <c r="DB131" s="636"/>
      <c r="DC131" s="636"/>
      <c r="DD131" s="636"/>
      <c r="DE131" s="636"/>
      <c r="DF131" s="636"/>
      <c r="DG131" s="636"/>
      <c r="DH131" s="636"/>
      <c r="DI131" s="636"/>
      <c r="DJ131" s="636"/>
      <c r="DK131" s="636"/>
      <c r="DL131" s="636"/>
      <c r="DM131" s="636"/>
      <c r="DN131" s="636"/>
      <c r="DO131" s="636"/>
      <c r="DP131" s="586"/>
      <c r="DQ131" s="586"/>
      <c r="DR131" s="586"/>
      <c r="DS131" s="586"/>
      <c r="DT131" s="586"/>
      <c r="DU131" s="586"/>
      <c r="DV131" s="586"/>
      <c r="DW131" s="586"/>
      <c r="DX131" s="586"/>
      <c r="DY131" s="586"/>
      <c r="DZ131" s="586"/>
    </row>
    <row r="132" spans="1:131" s="375" customFormat="1" ht="26.25" customHeight="1">
      <c r="A132" s="404"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507</v>
      </c>
      <c r="W132" s="472"/>
      <c r="X132" s="472"/>
      <c r="Y132" s="472"/>
      <c r="Z132" s="488"/>
      <c r="AA132" s="495">
        <v>3.8827578649999999</v>
      </c>
      <c r="AB132" s="500"/>
      <c r="AC132" s="500"/>
      <c r="AD132" s="500"/>
      <c r="AE132" s="512"/>
      <c r="AF132" s="528">
        <v>2.7653611059999998</v>
      </c>
      <c r="AG132" s="500"/>
      <c r="AH132" s="500"/>
      <c r="AI132" s="500"/>
      <c r="AJ132" s="512"/>
      <c r="AK132" s="528">
        <v>2.672213266</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6"/>
      <c r="CB132" s="636"/>
      <c r="CC132" s="636"/>
      <c r="CD132" s="636"/>
      <c r="CE132" s="636"/>
      <c r="CF132" s="636"/>
      <c r="CG132" s="636"/>
      <c r="CH132" s="636"/>
      <c r="CI132" s="636"/>
      <c r="CJ132" s="636"/>
      <c r="CK132" s="636"/>
      <c r="CL132" s="636"/>
      <c r="CM132" s="636"/>
      <c r="CN132" s="636"/>
      <c r="CO132" s="636"/>
      <c r="CP132" s="636"/>
      <c r="CQ132" s="636"/>
      <c r="CR132" s="636"/>
      <c r="CS132" s="636"/>
      <c r="CT132" s="636"/>
      <c r="CU132" s="636"/>
      <c r="CV132" s="636"/>
      <c r="CW132" s="636"/>
      <c r="CX132" s="636"/>
      <c r="CY132" s="636"/>
      <c r="CZ132" s="636"/>
      <c r="DA132" s="636"/>
      <c r="DB132" s="636"/>
      <c r="DC132" s="636"/>
      <c r="DD132" s="636"/>
      <c r="DE132" s="636"/>
      <c r="DF132" s="636"/>
      <c r="DG132" s="636"/>
      <c r="DH132" s="636"/>
      <c r="DI132" s="636"/>
      <c r="DJ132" s="636"/>
      <c r="DK132" s="636"/>
      <c r="DL132" s="636"/>
      <c r="DM132" s="636"/>
      <c r="DN132" s="636"/>
      <c r="DO132" s="636"/>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88</v>
      </c>
      <c r="W133" s="414"/>
      <c r="X133" s="414"/>
      <c r="Y133" s="414"/>
      <c r="Z133" s="489"/>
      <c r="AA133" s="496">
        <v>3.6</v>
      </c>
      <c r="AB133" s="501"/>
      <c r="AC133" s="501"/>
      <c r="AD133" s="501"/>
      <c r="AE133" s="513"/>
      <c r="AF133" s="496">
        <v>3.1</v>
      </c>
      <c r="AG133" s="501"/>
      <c r="AH133" s="501"/>
      <c r="AI133" s="501"/>
      <c r="AJ133" s="513"/>
      <c r="AK133" s="496">
        <v>3.1</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6"/>
      <c r="BO133" s="636"/>
      <c r="BP133" s="636"/>
      <c r="BQ133" s="636"/>
      <c r="BR133" s="636"/>
      <c r="BS133" s="636"/>
      <c r="BT133" s="636"/>
      <c r="BU133" s="636"/>
      <c r="BV133" s="636"/>
      <c r="BW133" s="636"/>
      <c r="BX133" s="636"/>
      <c r="BY133" s="636"/>
      <c r="BZ133" s="636"/>
      <c r="CA133" s="636"/>
      <c r="CB133" s="636"/>
      <c r="CC133" s="636"/>
      <c r="CD133" s="636"/>
      <c r="CE133" s="636"/>
      <c r="CF133" s="636"/>
      <c r="CG133" s="636"/>
      <c r="CH133" s="636"/>
      <c r="CI133" s="636"/>
      <c r="CJ133" s="636"/>
      <c r="CK133" s="636"/>
      <c r="CL133" s="636"/>
      <c r="CM133" s="636"/>
      <c r="CN133" s="636"/>
      <c r="CO133" s="636"/>
      <c r="CP133" s="636"/>
      <c r="CQ133" s="636"/>
      <c r="CR133" s="636"/>
      <c r="CS133" s="636"/>
      <c r="CT133" s="636"/>
      <c r="CU133" s="636"/>
      <c r="CV133" s="636"/>
      <c r="CW133" s="636"/>
      <c r="CX133" s="636"/>
      <c r="CY133" s="636"/>
      <c r="CZ133" s="636"/>
      <c r="DA133" s="636"/>
      <c r="DB133" s="636"/>
      <c r="DC133" s="636"/>
      <c r="DD133" s="636"/>
      <c r="DE133" s="636"/>
      <c r="DF133" s="636"/>
      <c r="DG133" s="636"/>
      <c r="DH133" s="636"/>
      <c r="DI133" s="636"/>
      <c r="DJ133" s="636"/>
      <c r="DK133" s="636"/>
      <c r="DL133" s="636"/>
      <c r="DM133" s="636"/>
      <c r="DN133" s="636"/>
      <c r="DO133" s="636"/>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6"/>
      <c r="BO134" s="636"/>
      <c r="BP134" s="636"/>
      <c r="BQ134" s="636"/>
      <c r="BR134" s="636"/>
      <c r="BS134" s="636"/>
      <c r="BT134" s="636"/>
      <c r="BU134" s="636"/>
      <c r="BV134" s="636"/>
      <c r="BW134" s="636"/>
      <c r="BX134" s="636"/>
      <c r="BY134" s="636"/>
      <c r="BZ134" s="636"/>
      <c r="CA134" s="636"/>
      <c r="CB134" s="636"/>
      <c r="CC134" s="636"/>
      <c r="CD134" s="636"/>
      <c r="CE134" s="636"/>
      <c r="CF134" s="636"/>
      <c r="CG134" s="636"/>
      <c r="CH134" s="636"/>
      <c r="CI134" s="636"/>
      <c r="CJ134" s="636"/>
      <c r="CK134" s="636"/>
      <c r="CL134" s="636"/>
      <c r="CM134" s="636"/>
      <c r="CN134" s="636"/>
      <c r="CO134" s="636"/>
      <c r="CP134" s="636"/>
      <c r="CQ134" s="636"/>
      <c r="CR134" s="636"/>
      <c r="CS134" s="636"/>
      <c r="CT134" s="636"/>
      <c r="CU134" s="636"/>
      <c r="CV134" s="636"/>
      <c r="CW134" s="636"/>
      <c r="CX134" s="636"/>
      <c r="CY134" s="636"/>
      <c r="CZ134" s="636"/>
      <c r="DA134" s="636"/>
      <c r="DB134" s="636"/>
      <c r="DC134" s="636"/>
      <c r="DD134" s="636"/>
      <c r="DE134" s="636"/>
      <c r="DF134" s="636"/>
      <c r="DG134" s="636"/>
      <c r="DH134" s="636"/>
      <c r="DI134" s="636"/>
      <c r="DJ134" s="636"/>
      <c r="DK134" s="636"/>
      <c r="DL134" s="636"/>
      <c r="DM134" s="636"/>
      <c r="DN134" s="636"/>
      <c r="DO134" s="636"/>
      <c r="DP134" s="586"/>
      <c r="DQ134" s="586"/>
      <c r="DR134" s="586"/>
      <c r="DS134" s="586"/>
      <c r="DT134" s="586"/>
      <c r="DU134" s="586"/>
      <c r="DV134" s="586"/>
      <c r="DW134" s="586"/>
      <c r="DX134" s="586"/>
      <c r="DY134" s="586"/>
      <c r="DZ134" s="586"/>
      <c r="EA134" s="375"/>
    </row>
    <row r="135" spans="1:131" ht="14.4"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v9FrEDHU8MnluXPJ7C6XhL6/b15kNbkMZ958amAXmO/tOS4jBvcn40kiOgXyXEDrdvLE9pcm8TaaAI45RM+U3A==" saltValue="9+TCXjL2NENr/5K+yRGr1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4" customWidth="1"/>
    <col min="121" max="121" width="0" style="735" hidden="1" customWidth="1"/>
    <col min="122" max="16384" width="9" style="735" hidden="1" customWidth="1"/>
  </cols>
  <sheetData>
    <row r="1" spans="1:120" ht="13.2">
      <c r="A1" s="735"/>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735"/>
      <c r="CH1" s="735"/>
      <c r="CI1" s="735"/>
      <c r="CJ1" s="735"/>
      <c r="CK1" s="735"/>
      <c r="CL1" s="735"/>
      <c r="CM1" s="735"/>
      <c r="CN1" s="735"/>
      <c r="CO1" s="735"/>
      <c r="CP1" s="735"/>
      <c r="CQ1" s="735"/>
      <c r="CR1" s="735"/>
      <c r="CS1" s="735"/>
      <c r="CT1" s="735"/>
      <c r="CU1" s="735"/>
      <c r="CV1" s="735"/>
      <c r="CW1" s="735"/>
      <c r="CX1" s="735"/>
      <c r="CY1" s="735"/>
      <c r="CZ1" s="735"/>
      <c r="DA1" s="735"/>
      <c r="DB1" s="735"/>
      <c r="DC1" s="735"/>
      <c r="DD1" s="735"/>
      <c r="DE1" s="735"/>
      <c r="DF1" s="735"/>
      <c r="DG1" s="735"/>
      <c r="DH1" s="735"/>
      <c r="DI1" s="735"/>
      <c r="DJ1" s="735"/>
      <c r="DK1" s="735"/>
      <c r="DL1" s="735"/>
      <c r="DM1" s="735"/>
      <c r="DN1" s="735"/>
      <c r="DO1" s="735"/>
      <c r="DP1" s="73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35"/>
    </row>
    <row r="17" spans="119:120" ht="13.2">
      <c r="DP17" s="735"/>
    </row>
    <row r="18" spans="119:120" ht="13.2"/>
    <row r="19" spans="119:120" ht="13.2"/>
    <row r="20" spans="119:120" ht="13.2">
      <c r="DO20" s="735"/>
      <c r="DP20" s="735"/>
    </row>
    <row r="21" spans="119:120" ht="13.2">
      <c r="DP21" s="735"/>
    </row>
    <row r="22" spans="119:120" ht="13.2"/>
    <row r="23" spans="119:120" ht="13.2">
      <c r="DO23" s="735"/>
      <c r="DP23" s="735"/>
    </row>
    <row r="24" spans="119:120" ht="13.2">
      <c r="DP24" s="735"/>
    </row>
    <row r="25" spans="119:120" ht="13.2">
      <c r="DP25" s="735"/>
    </row>
    <row r="26" spans="119:120" ht="13.2">
      <c r="DO26" s="735"/>
      <c r="DP26" s="735"/>
    </row>
    <row r="27" spans="119:120" ht="13.2"/>
    <row r="28" spans="119:120" ht="13.2">
      <c r="DO28" s="735"/>
      <c r="DP28" s="735"/>
    </row>
    <row r="29" spans="119:120" ht="13.2">
      <c r="DP29" s="735"/>
    </row>
    <row r="30" spans="119:120" ht="13.2"/>
    <row r="31" spans="119:120" ht="13.2">
      <c r="DO31" s="735"/>
      <c r="DP31" s="735"/>
    </row>
    <row r="32" spans="119:120" ht="13.2"/>
    <row r="33" spans="98:120" ht="13.2">
      <c r="DO33" s="735"/>
      <c r="DP33" s="735"/>
    </row>
    <row r="34" spans="98:120" ht="13.2">
      <c r="DM34" s="735"/>
    </row>
    <row r="35" spans="98:120" ht="13.2">
      <c r="CT35" s="735"/>
      <c r="CU35" s="735"/>
      <c r="CV35" s="735"/>
      <c r="CY35" s="735"/>
      <c r="CZ35" s="735"/>
      <c r="DA35" s="735"/>
      <c r="DD35" s="735"/>
      <c r="DE35" s="735"/>
      <c r="DF35" s="735"/>
      <c r="DI35" s="735"/>
      <c r="DJ35" s="735"/>
      <c r="DK35" s="735"/>
      <c r="DM35" s="735"/>
      <c r="DN35" s="735"/>
      <c r="DO35" s="735"/>
      <c r="DP35" s="735"/>
    </row>
    <row r="36" spans="98:120" ht="13.2"/>
    <row r="37" spans="98:120" ht="13.2">
      <c r="CW37" s="735"/>
      <c r="DB37" s="735"/>
      <c r="DG37" s="735"/>
      <c r="DL37" s="735"/>
      <c r="DP37" s="735"/>
    </row>
    <row r="38" spans="98:120" ht="13.2">
      <c r="CT38" s="735"/>
      <c r="CU38" s="735"/>
      <c r="CV38" s="735"/>
      <c r="CW38" s="735"/>
      <c r="CY38" s="735"/>
      <c r="CZ38" s="735"/>
      <c r="DA38" s="735"/>
      <c r="DB38" s="735"/>
      <c r="DD38" s="735"/>
      <c r="DE38" s="735"/>
      <c r="DF38" s="735"/>
      <c r="DG38" s="735"/>
      <c r="DI38" s="735"/>
      <c r="DJ38" s="735"/>
      <c r="DK38" s="735"/>
      <c r="DL38" s="735"/>
      <c r="DN38" s="735"/>
      <c r="DO38" s="735"/>
      <c r="DP38" s="73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35"/>
      <c r="DO49" s="735"/>
      <c r="DP49" s="73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35"/>
      <c r="CS63" s="735"/>
      <c r="CX63" s="735"/>
      <c r="DC63" s="735"/>
      <c r="DH63" s="735"/>
    </row>
    <row r="64" spans="22:120" ht="13.2">
      <c r="V64" s="735"/>
    </row>
    <row r="65" spans="15:120" ht="13.2">
      <c r="X65" s="735"/>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c r="BA65" s="735"/>
      <c r="BB65" s="735"/>
      <c r="BC65" s="735"/>
      <c r="BD65" s="735"/>
      <c r="BE65" s="735"/>
      <c r="BF65" s="735"/>
      <c r="BG65" s="735"/>
      <c r="BH65" s="735"/>
      <c r="BI65" s="735"/>
      <c r="BJ65" s="735"/>
      <c r="BK65" s="735"/>
      <c r="BL65" s="735"/>
      <c r="BM65" s="735"/>
      <c r="BN65" s="735"/>
      <c r="BO65" s="735"/>
      <c r="BP65" s="735"/>
      <c r="BQ65" s="735"/>
      <c r="BR65" s="735"/>
      <c r="BS65" s="735"/>
      <c r="BT65" s="735"/>
      <c r="BU65" s="735"/>
      <c r="BV65" s="735"/>
      <c r="BW65" s="735"/>
      <c r="BX65" s="735"/>
      <c r="BY65" s="735"/>
      <c r="BZ65" s="735"/>
      <c r="CA65" s="735"/>
      <c r="CB65" s="735"/>
      <c r="CC65" s="735"/>
      <c r="CD65" s="735"/>
      <c r="CE65" s="735"/>
      <c r="CF65" s="735"/>
      <c r="CG65" s="735"/>
      <c r="CH65" s="735"/>
      <c r="CI65" s="735"/>
      <c r="CJ65" s="735"/>
      <c r="CK65" s="735"/>
      <c r="CL65" s="735"/>
      <c r="CM65" s="735"/>
      <c r="CN65" s="735"/>
      <c r="CO65" s="735"/>
      <c r="CP65" s="735"/>
      <c r="CQ65" s="735"/>
      <c r="CR65" s="735"/>
      <c r="CU65" s="735"/>
      <c r="CZ65" s="735"/>
      <c r="DE65" s="735"/>
      <c r="DJ65" s="735"/>
    </row>
    <row r="66" spans="15:120" ht="13.2">
      <c r="Q66" s="735"/>
      <c r="S66" s="735"/>
      <c r="U66" s="735"/>
      <c r="DM66" s="735"/>
    </row>
    <row r="67" spans="15:120" ht="13.2">
      <c r="O67" s="735"/>
      <c r="P67" s="735"/>
      <c r="R67" s="735"/>
      <c r="T67" s="735"/>
      <c r="Y67" s="735"/>
      <c r="CT67" s="735"/>
      <c r="CV67" s="735"/>
      <c r="CW67" s="735"/>
      <c r="CY67" s="735"/>
      <c r="DA67" s="735"/>
      <c r="DB67" s="735"/>
      <c r="DD67" s="735"/>
      <c r="DF67" s="735"/>
      <c r="DG67" s="735"/>
      <c r="DI67" s="735"/>
      <c r="DK67" s="735"/>
      <c r="DL67" s="735"/>
      <c r="DN67" s="735"/>
      <c r="DO67" s="735"/>
      <c r="DP67" s="735"/>
    </row>
    <row r="68" spans="15:120" ht="13.2"/>
    <row r="69" spans="15:120" ht="13.2"/>
    <row r="70" spans="15:120" ht="13.2"/>
    <row r="71" spans="15:120" ht="13.2"/>
    <row r="72" spans="15:120" ht="13.2">
      <c r="DP72" s="735"/>
    </row>
    <row r="73" spans="15:120" ht="13.2">
      <c r="DP73" s="73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35"/>
      <c r="CX96" s="735"/>
      <c r="DC96" s="735"/>
      <c r="DH96" s="735"/>
    </row>
    <row r="97" spans="24:120" ht="13.2">
      <c r="CS97" s="735"/>
      <c r="CX97" s="735"/>
      <c r="DC97" s="735"/>
      <c r="DH97" s="735"/>
      <c r="DP97" s="734" t="s">
        <v>101</v>
      </c>
    </row>
    <row r="98" spans="24:120" ht="13.2" hidden="1">
      <c r="CS98" s="735"/>
      <c r="CX98" s="735"/>
      <c r="DC98" s="735"/>
      <c r="DH98" s="735"/>
    </row>
    <row r="99" spans="24:120" ht="13.2" hidden="1">
      <c r="CS99" s="735"/>
      <c r="CX99" s="735"/>
      <c r="DC99" s="735"/>
      <c r="DH99" s="735"/>
    </row>
    <row r="101" spans="24:120" ht="12" hidden="1" customHeight="1">
      <c r="X101" s="735"/>
      <c r="Y101" s="735"/>
      <c r="Z101" s="735"/>
      <c r="AA101" s="735"/>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5"/>
      <c r="AY101" s="735"/>
      <c r="AZ101" s="735"/>
      <c r="BA101" s="735"/>
      <c r="BB101" s="735"/>
      <c r="BC101" s="735"/>
      <c r="BD101" s="735"/>
      <c r="BE101" s="735"/>
      <c r="BF101" s="735"/>
      <c r="BG101" s="735"/>
      <c r="BH101" s="735"/>
      <c r="BI101" s="735"/>
      <c r="BJ101" s="735"/>
      <c r="BK101" s="735"/>
      <c r="BL101" s="735"/>
      <c r="BM101" s="735"/>
      <c r="BN101" s="735"/>
      <c r="BO101" s="735"/>
      <c r="BP101" s="735"/>
      <c r="BQ101" s="735"/>
      <c r="BR101" s="735"/>
      <c r="BS101" s="735"/>
      <c r="BT101" s="735"/>
      <c r="BU101" s="735"/>
      <c r="BV101" s="735"/>
      <c r="BW101" s="735"/>
      <c r="BX101" s="735"/>
      <c r="BY101" s="735"/>
      <c r="BZ101" s="735"/>
      <c r="CA101" s="735"/>
      <c r="CB101" s="735"/>
      <c r="CC101" s="735"/>
      <c r="CD101" s="735"/>
      <c r="CE101" s="735"/>
      <c r="CF101" s="735"/>
      <c r="CG101" s="735"/>
      <c r="CH101" s="735"/>
      <c r="CI101" s="735"/>
      <c r="CJ101" s="735"/>
      <c r="CK101" s="735"/>
      <c r="CL101" s="735"/>
      <c r="CM101" s="735"/>
      <c r="CN101" s="735"/>
      <c r="CO101" s="735"/>
      <c r="CP101" s="735"/>
      <c r="CQ101" s="735"/>
      <c r="CR101" s="735"/>
      <c r="CU101" s="735"/>
      <c r="CZ101" s="735"/>
      <c r="DE101" s="735"/>
      <c r="DJ101" s="735"/>
    </row>
    <row r="102" spans="24:120" ht="1.5" hidden="1" customHeight="1">
      <c r="CU102" s="735"/>
      <c r="CZ102" s="735"/>
      <c r="DE102" s="735"/>
      <c r="DJ102" s="735"/>
      <c r="DM102" s="735"/>
    </row>
    <row r="103" spans="24:120" ht="13.2" hidden="1">
      <c r="CT103" s="735"/>
      <c r="CV103" s="735"/>
      <c r="CW103" s="735"/>
      <c r="CY103" s="735"/>
      <c r="DA103" s="735"/>
      <c r="DB103" s="735"/>
      <c r="DD103" s="735"/>
      <c r="DF103" s="735"/>
      <c r="DG103" s="735"/>
      <c r="DI103" s="735"/>
      <c r="DK103" s="735"/>
      <c r="DL103" s="735"/>
      <c r="DM103" s="735"/>
      <c r="DN103" s="735"/>
      <c r="DO103" s="735"/>
      <c r="DP103" s="735"/>
    </row>
    <row r="104" spans="24:120" ht="13.2" hidden="1">
      <c r="CV104" s="735"/>
      <c r="CW104" s="735"/>
      <c r="DA104" s="735"/>
      <c r="DB104" s="735"/>
      <c r="DF104" s="735"/>
      <c r="DG104" s="735"/>
      <c r="DK104" s="735"/>
      <c r="DL104" s="735"/>
      <c r="DN104" s="735"/>
      <c r="DO104" s="735"/>
      <c r="DP104" s="735"/>
    </row>
    <row r="105" spans="24:120" ht="12.75" hidden="1" customHeight="1"/>
  </sheetData>
  <sheetProtection algorithmName="SHA-512" hashValue="R9SD0foj8cZgvsfji4FXwdfsBJ28b2Wz7OvFqubm2g0O0OBHP9d9bJGH1qyXq1ldsW7NRaJXXHaY8OV7TyNqhg==" saltValue="cXZSVlvYXHdysuMHodleYQ=="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4" customWidth="1"/>
    <col min="117" max="16384" width="9" style="735" hidden="1" customWidth="1"/>
  </cols>
  <sheetData>
    <row r="1" spans="2:116" ht="13.5" customHeight="1">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735"/>
      <c r="CH1" s="735"/>
      <c r="CI1" s="735"/>
      <c r="CJ1" s="735"/>
      <c r="CK1" s="735"/>
      <c r="CL1" s="735"/>
      <c r="CM1" s="735"/>
      <c r="CN1" s="735"/>
      <c r="CO1" s="735"/>
      <c r="CP1" s="735"/>
      <c r="CQ1" s="735"/>
      <c r="CR1" s="735"/>
      <c r="CS1" s="735"/>
      <c r="CT1" s="735"/>
      <c r="CU1" s="735"/>
      <c r="CV1" s="735"/>
      <c r="CW1" s="735"/>
      <c r="CX1" s="735"/>
      <c r="CY1" s="735"/>
      <c r="CZ1" s="735"/>
      <c r="DA1" s="735"/>
      <c r="DB1" s="735"/>
      <c r="DC1" s="735"/>
      <c r="DD1" s="735"/>
      <c r="DE1" s="735"/>
      <c r="DF1" s="735"/>
      <c r="DG1" s="735"/>
      <c r="DH1" s="735"/>
      <c r="DI1" s="735"/>
      <c r="DJ1" s="735"/>
      <c r="DK1" s="735"/>
      <c r="DL1" s="735"/>
    </row>
    <row r="2" spans="2:116" ht="13.5" customHeight="1"/>
    <row r="3" spans="2:116" ht="13.5" customHeight="1"/>
    <row r="4" spans="2:116" ht="13.5" customHeight="1">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row>
    <row r="5" spans="2:116" ht="13.5" customHeight="1">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5"/>
      <c r="BX5" s="735"/>
      <c r="BY5" s="735"/>
      <c r="BZ5" s="735"/>
      <c r="CA5" s="735"/>
      <c r="CB5" s="735"/>
      <c r="CC5" s="735"/>
      <c r="CD5" s="735"/>
      <c r="CE5" s="735"/>
      <c r="CF5" s="735"/>
      <c r="CG5" s="735"/>
      <c r="CH5" s="735"/>
      <c r="CI5" s="735"/>
      <c r="CJ5" s="735"/>
      <c r="CK5" s="735"/>
      <c r="CL5" s="735"/>
      <c r="CM5" s="735"/>
      <c r="CN5" s="735"/>
      <c r="CO5" s="735"/>
      <c r="CP5" s="735"/>
      <c r="CQ5" s="735"/>
      <c r="CR5" s="735"/>
      <c r="CS5" s="735"/>
      <c r="CT5" s="735"/>
      <c r="CU5" s="735"/>
      <c r="CV5" s="735"/>
      <c r="CW5" s="735"/>
      <c r="CX5" s="735"/>
      <c r="CY5" s="735"/>
      <c r="CZ5" s="735"/>
      <c r="DA5" s="735"/>
      <c r="DB5" s="735"/>
      <c r="DC5" s="735"/>
      <c r="DD5" s="735"/>
      <c r="DE5" s="735"/>
      <c r="DF5" s="735"/>
      <c r="DG5" s="735"/>
      <c r="DH5" s="735"/>
      <c r="DI5" s="735"/>
      <c r="DJ5" s="735"/>
      <c r="DK5" s="735"/>
      <c r="DL5" s="73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5"/>
      <c r="BB18" s="735"/>
      <c r="BC18" s="735"/>
      <c r="BD18" s="735"/>
      <c r="BE18" s="735"/>
      <c r="BF18" s="735"/>
      <c r="BG18" s="735"/>
      <c r="BH18" s="735"/>
      <c r="BI18" s="735"/>
      <c r="BJ18" s="735"/>
      <c r="BK18" s="735"/>
      <c r="BL18" s="735"/>
      <c r="BM18" s="735"/>
      <c r="BN18" s="735"/>
      <c r="BO18" s="735"/>
      <c r="BP18" s="735"/>
      <c r="BQ18" s="735"/>
      <c r="BR18" s="735"/>
      <c r="BS18" s="735"/>
      <c r="BT18" s="735"/>
      <c r="BU18" s="735"/>
      <c r="BV18" s="735"/>
      <c r="BW18" s="735"/>
      <c r="BX18" s="735"/>
      <c r="BY18" s="735"/>
      <c r="BZ18" s="735"/>
      <c r="CA18" s="735"/>
      <c r="CB18" s="735"/>
      <c r="CC18" s="735"/>
      <c r="CD18" s="735"/>
      <c r="CE18" s="735"/>
      <c r="CF18" s="735"/>
      <c r="CG18" s="735"/>
      <c r="CH18" s="735"/>
      <c r="CI18" s="735"/>
      <c r="CJ18" s="735"/>
      <c r="CK18" s="735"/>
      <c r="CL18" s="735"/>
      <c r="CM18" s="735"/>
      <c r="CN18" s="735"/>
      <c r="CO18" s="735"/>
      <c r="CP18" s="735"/>
      <c r="CQ18" s="735"/>
      <c r="CR18" s="735"/>
      <c r="CS18" s="735"/>
      <c r="CT18" s="735"/>
      <c r="CU18" s="735"/>
      <c r="CV18" s="735"/>
      <c r="CW18" s="735"/>
      <c r="CX18" s="735"/>
      <c r="CY18" s="735"/>
      <c r="CZ18" s="735"/>
      <c r="DA18" s="735"/>
      <c r="DB18" s="735"/>
      <c r="DC18" s="735"/>
      <c r="DD18" s="735"/>
      <c r="DE18" s="735"/>
      <c r="DF18" s="735"/>
      <c r="DG18" s="735"/>
      <c r="DH18" s="735"/>
      <c r="DI18" s="735"/>
      <c r="DJ18" s="735"/>
      <c r="DK18" s="735"/>
      <c r="DL18" s="735"/>
    </row>
    <row r="19" spans="9:116" ht="13.5" customHeight="1"/>
    <row r="20" spans="9:116" ht="13.5" customHeight="1"/>
    <row r="21" spans="9:116" ht="13.5" customHeight="1">
      <c r="DL21" s="735"/>
    </row>
    <row r="22" spans="9:116" ht="13.5" customHeight="1">
      <c r="DI22" s="735"/>
      <c r="DJ22" s="735"/>
      <c r="DK22" s="735"/>
      <c r="DL22" s="735"/>
    </row>
    <row r="23" spans="9:116" ht="13.5" customHeight="1">
      <c r="CY23" s="735"/>
      <c r="CZ23" s="735"/>
      <c r="DA23" s="735"/>
      <c r="DB23" s="735"/>
      <c r="DC23" s="735"/>
      <c r="DD23" s="735"/>
      <c r="DE23" s="735"/>
      <c r="DF23" s="735"/>
      <c r="DG23" s="735"/>
      <c r="DH23" s="735"/>
      <c r="DI23" s="735"/>
      <c r="DJ23" s="735"/>
      <c r="DK23" s="735"/>
      <c r="DL23" s="73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5"/>
      <c r="DA35" s="735"/>
      <c r="DB35" s="735"/>
      <c r="DC35" s="735"/>
      <c r="DD35" s="735"/>
      <c r="DE35" s="735"/>
      <c r="DF35" s="735"/>
      <c r="DG35" s="735"/>
      <c r="DH35" s="735"/>
      <c r="DI35" s="735"/>
      <c r="DJ35" s="735"/>
      <c r="DK35" s="735"/>
      <c r="DL35" s="735"/>
    </row>
    <row r="36" spans="15:116" ht="13.5" customHeight="1"/>
    <row r="37" spans="15:116" ht="13.5" customHeight="1">
      <c r="DL37" s="735"/>
    </row>
    <row r="38" spans="15:116" ht="13.5" customHeight="1">
      <c r="DI38" s="735"/>
      <c r="DJ38" s="735"/>
      <c r="DK38" s="735"/>
      <c r="DL38" s="735"/>
    </row>
    <row r="39" spans="15:116" ht="13.5" customHeight="1"/>
    <row r="40" spans="15:116" ht="13.5" customHeight="1"/>
    <row r="41" spans="15:116" ht="13.5" customHeight="1"/>
    <row r="42" spans="15:116" ht="13.5" customHeight="1"/>
    <row r="43" spans="15:116" ht="13.5" customHeight="1">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5"/>
      <c r="BB43" s="735"/>
      <c r="BC43" s="735"/>
      <c r="BD43" s="735"/>
      <c r="BE43" s="735"/>
      <c r="BF43" s="735"/>
      <c r="BG43" s="735"/>
      <c r="BH43" s="735"/>
      <c r="BI43" s="735"/>
      <c r="BJ43" s="735"/>
      <c r="BK43" s="735"/>
      <c r="BL43" s="735"/>
      <c r="BM43" s="735"/>
      <c r="BN43" s="735"/>
      <c r="BO43" s="735"/>
      <c r="BP43" s="735"/>
      <c r="BQ43" s="735"/>
      <c r="BR43" s="735"/>
      <c r="BS43" s="735"/>
      <c r="BT43" s="735"/>
      <c r="BU43" s="735"/>
      <c r="BV43" s="735"/>
      <c r="BW43" s="735"/>
      <c r="BX43" s="735"/>
      <c r="BY43" s="735"/>
      <c r="BZ43" s="735"/>
      <c r="CA43" s="735"/>
      <c r="CB43" s="735"/>
      <c r="CC43" s="735"/>
      <c r="CD43" s="735"/>
      <c r="CE43" s="735"/>
      <c r="CF43" s="735"/>
      <c r="CG43" s="735"/>
      <c r="CH43" s="735"/>
      <c r="CI43" s="735"/>
      <c r="CJ43" s="735"/>
      <c r="CK43" s="735"/>
      <c r="CL43" s="735"/>
      <c r="CM43" s="735"/>
      <c r="CN43" s="735"/>
      <c r="CO43" s="735"/>
      <c r="CP43" s="735"/>
      <c r="CQ43" s="735"/>
      <c r="CR43" s="735"/>
      <c r="CS43" s="735"/>
      <c r="CT43" s="735"/>
      <c r="CU43" s="735"/>
      <c r="CV43" s="735"/>
      <c r="CW43" s="735"/>
      <c r="CX43" s="735"/>
      <c r="CY43" s="735"/>
      <c r="CZ43" s="735"/>
      <c r="DA43" s="735"/>
      <c r="DB43" s="735"/>
      <c r="DC43" s="735"/>
      <c r="DD43" s="735"/>
      <c r="DE43" s="735"/>
      <c r="DF43" s="735"/>
      <c r="DG43" s="735"/>
      <c r="DH43" s="735"/>
      <c r="DI43" s="735"/>
      <c r="DJ43" s="735"/>
      <c r="DK43" s="735"/>
      <c r="DL43" s="735"/>
    </row>
    <row r="44" spans="15:116" ht="13.5" customHeight="1">
      <c r="DL44" s="735"/>
    </row>
    <row r="45" spans="15:116" ht="13.5" customHeight="1"/>
    <row r="46" spans="15:116" ht="13.5" customHeight="1">
      <c r="DA46" s="735"/>
      <c r="DB46" s="735"/>
      <c r="DC46" s="735"/>
      <c r="DD46" s="735"/>
      <c r="DE46" s="735"/>
      <c r="DF46" s="735"/>
      <c r="DG46" s="735"/>
      <c r="DH46" s="735"/>
      <c r="DI46" s="735"/>
      <c r="DJ46" s="735"/>
      <c r="DK46" s="735"/>
      <c r="DL46" s="735"/>
    </row>
    <row r="47" spans="15:116" ht="13.5" customHeight="1"/>
    <row r="48" spans="15:116" ht="13.5" customHeight="1"/>
    <row r="49" spans="104:116" ht="13.5" customHeight="1"/>
    <row r="50" spans="104:116" ht="13.5" customHeight="1">
      <c r="CZ50" s="735"/>
      <c r="DA50" s="735"/>
      <c r="DB50" s="735"/>
      <c r="DC50" s="735"/>
      <c r="DD50" s="735"/>
      <c r="DE50" s="735"/>
      <c r="DF50" s="735"/>
      <c r="DG50" s="735"/>
      <c r="DH50" s="735"/>
      <c r="DI50" s="735"/>
      <c r="DJ50" s="735"/>
      <c r="DK50" s="735"/>
      <c r="DL50" s="735"/>
    </row>
    <row r="51" spans="104:116" ht="13.5" customHeight="1"/>
    <row r="52" spans="104:116" ht="13.5" customHeight="1"/>
    <row r="53" spans="104:116" ht="13.5" customHeight="1">
      <c r="DL53" s="73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5"/>
      <c r="DD67" s="735"/>
      <c r="DE67" s="735"/>
      <c r="DF67" s="735"/>
      <c r="DG67" s="735"/>
      <c r="DH67" s="735"/>
      <c r="DI67" s="735"/>
      <c r="DJ67" s="735"/>
      <c r="DK67" s="735"/>
      <c r="DL67" s="73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REAs5lw+cAat/BkNQTXvGqaZMtTqJY5yLYCUuTrdAFysW4S9IWGuzhqF97kjyzu2rE9p1KE3EgWTMM5/VnAfw==" saltValue="MRPCilFXq+EbMFUQ3ngni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6" customWidth="1"/>
    <col min="46" max="46" width="3" style="737" customWidth="1"/>
    <col min="47" max="47" width="19.125" style="373" hidden="1" customWidth="1"/>
    <col min="48" max="52" width="12.625" style="373" hidden="1" customWidth="1"/>
    <col min="53" max="16384" width="8.625" style="373" hidden="1" customWidth="1"/>
  </cols>
  <sheetData>
    <row r="1" spans="1:46" ht="13.2">
      <c r="AS1" s="748"/>
      <c r="AT1" s="748"/>
    </row>
    <row r="2" spans="1:46" ht="13.2">
      <c r="AS2" s="748"/>
      <c r="AT2" s="748"/>
    </row>
    <row r="3" spans="1:46" ht="13.2">
      <c r="AS3" s="748"/>
      <c r="AT3" s="748"/>
    </row>
    <row r="4" spans="1:46" ht="13.2">
      <c r="AS4" s="748"/>
      <c r="AT4" s="748"/>
    </row>
    <row r="5" spans="1:46" ht="16.2">
      <c r="A5" s="739" t="s">
        <v>508</v>
      </c>
      <c r="B5" s="744"/>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840"/>
    </row>
    <row r="6" spans="1:46" ht="13.2">
      <c r="A6" s="737"/>
      <c r="B6" s="748"/>
      <c r="C6" s="748"/>
      <c r="D6" s="748"/>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9" t="s">
        <v>337</v>
      </c>
      <c r="AL6" s="749"/>
      <c r="AM6" s="749"/>
      <c r="AN6" s="749"/>
      <c r="AO6" s="748"/>
      <c r="AP6" s="748"/>
      <c r="AQ6" s="748"/>
      <c r="AR6" s="748"/>
    </row>
    <row r="7" spans="1:46" ht="13.5" customHeight="1">
      <c r="A7" s="737"/>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51"/>
      <c r="AL7" s="764"/>
      <c r="AM7" s="764"/>
      <c r="AN7" s="781"/>
      <c r="AO7" s="794" t="s">
        <v>89</v>
      </c>
      <c r="AP7" s="806"/>
      <c r="AQ7" s="817" t="s">
        <v>509</v>
      </c>
      <c r="AR7" s="831"/>
    </row>
    <row r="8" spans="1:46" ht="13.2">
      <c r="A8" s="737"/>
      <c r="B8" s="748"/>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8"/>
      <c r="AK8" s="752"/>
      <c r="AL8" s="765"/>
      <c r="AM8" s="765"/>
      <c r="AN8" s="782"/>
      <c r="AO8" s="795"/>
      <c r="AP8" s="807" t="s">
        <v>511</v>
      </c>
      <c r="AQ8" s="818" t="s">
        <v>512</v>
      </c>
      <c r="AR8" s="832" t="s">
        <v>19</v>
      </c>
    </row>
    <row r="9" spans="1:46" ht="13.2">
      <c r="A9" s="737"/>
      <c r="B9" s="748"/>
      <c r="C9" s="748"/>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53" t="s">
        <v>513</v>
      </c>
      <c r="AL9" s="766"/>
      <c r="AM9" s="766"/>
      <c r="AN9" s="783"/>
      <c r="AO9" s="796">
        <v>11571685</v>
      </c>
      <c r="AP9" s="796">
        <v>49693</v>
      </c>
      <c r="AQ9" s="819">
        <v>63241</v>
      </c>
      <c r="AR9" s="833">
        <v>-21.4</v>
      </c>
    </row>
    <row r="10" spans="1:46" ht="13.5" customHeight="1">
      <c r="A10" s="737"/>
      <c r="B10" s="748"/>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53" t="s">
        <v>211</v>
      </c>
      <c r="AL10" s="766"/>
      <c r="AM10" s="766"/>
      <c r="AN10" s="783"/>
      <c r="AO10" s="797">
        <v>34301</v>
      </c>
      <c r="AP10" s="797">
        <v>147</v>
      </c>
      <c r="AQ10" s="820">
        <v>2237</v>
      </c>
      <c r="AR10" s="834">
        <v>-93.4</v>
      </c>
    </row>
    <row r="11" spans="1:46" ht="13.5" customHeight="1">
      <c r="A11" s="737"/>
      <c r="B11" s="748"/>
      <c r="C11" s="748"/>
      <c r="D11" s="748"/>
      <c r="E11" s="748"/>
      <c r="F11" s="748"/>
      <c r="G11" s="748"/>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53" t="s">
        <v>400</v>
      </c>
      <c r="AL11" s="766"/>
      <c r="AM11" s="766"/>
      <c r="AN11" s="783"/>
      <c r="AO11" s="797">
        <v>503837</v>
      </c>
      <c r="AP11" s="797">
        <v>2164</v>
      </c>
      <c r="AQ11" s="820">
        <v>1750</v>
      </c>
      <c r="AR11" s="834">
        <v>23.7</v>
      </c>
    </row>
    <row r="12" spans="1:46" ht="13.5" customHeight="1">
      <c r="A12" s="737"/>
      <c r="B12" s="748"/>
      <c r="C12" s="748"/>
      <c r="D12" s="748"/>
      <c r="E12" s="748"/>
      <c r="F12" s="74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c r="AD12" s="748"/>
      <c r="AE12" s="748"/>
      <c r="AF12" s="748"/>
      <c r="AG12" s="748"/>
      <c r="AH12" s="748"/>
      <c r="AI12" s="748"/>
      <c r="AJ12" s="748"/>
      <c r="AK12" s="753" t="s">
        <v>226</v>
      </c>
      <c r="AL12" s="766"/>
      <c r="AM12" s="766"/>
      <c r="AN12" s="783"/>
      <c r="AO12" s="797" t="s">
        <v>205</v>
      </c>
      <c r="AP12" s="797" t="s">
        <v>205</v>
      </c>
      <c r="AQ12" s="820">
        <v>30</v>
      </c>
      <c r="AR12" s="834" t="s">
        <v>205</v>
      </c>
    </row>
    <row r="13" spans="1:46" ht="13.5" customHeight="1">
      <c r="A13" s="737"/>
      <c r="B13" s="748"/>
      <c r="C13" s="748"/>
      <c r="D13" s="748"/>
      <c r="E13" s="748"/>
      <c r="F13" s="748"/>
      <c r="G13" s="748"/>
      <c r="H13" s="748"/>
      <c r="I13" s="748"/>
      <c r="J13" s="748"/>
      <c r="K13" s="748"/>
      <c r="L13" s="748"/>
      <c r="M13" s="748"/>
      <c r="N13" s="748"/>
      <c r="O13" s="748"/>
      <c r="P13" s="748"/>
      <c r="Q13" s="748"/>
      <c r="R13" s="748"/>
      <c r="S13" s="748"/>
      <c r="T13" s="748"/>
      <c r="U13" s="748"/>
      <c r="V13" s="748"/>
      <c r="W13" s="748"/>
      <c r="X13" s="748"/>
      <c r="Y13" s="748"/>
      <c r="Z13" s="748"/>
      <c r="AA13" s="748"/>
      <c r="AB13" s="748"/>
      <c r="AC13" s="748"/>
      <c r="AD13" s="748"/>
      <c r="AE13" s="748"/>
      <c r="AF13" s="748"/>
      <c r="AG13" s="748"/>
      <c r="AH13" s="748"/>
      <c r="AI13" s="748"/>
      <c r="AJ13" s="748"/>
      <c r="AK13" s="753" t="s">
        <v>148</v>
      </c>
      <c r="AL13" s="766"/>
      <c r="AM13" s="766"/>
      <c r="AN13" s="783"/>
      <c r="AO13" s="797">
        <v>609071</v>
      </c>
      <c r="AP13" s="797">
        <v>2616</v>
      </c>
      <c r="AQ13" s="820">
        <v>1645</v>
      </c>
      <c r="AR13" s="834">
        <v>59</v>
      </c>
    </row>
    <row r="14" spans="1:46" ht="13.5" customHeight="1">
      <c r="A14" s="737"/>
      <c r="B14" s="748"/>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53" t="s">
        <v>514</v>
      </c>
      <c r="AL14" s="766"/>
      <c r="AM14" s="766"/>
      <c r="AN14" s="783"/>
      <c r="AO14" s="797">
        <v>120479</v>
      </c>
      <c r="AP14" s="797">
        <v>517</v>
      </c>
      <c r="AQ14" s="820">
        <v>1253</v>
      </c>
      <c r="AR14" s="834">
        <v>-58.7</v>
      </c>
    </row>
    <row r="15" spans="1:46" ht="13.5" customHeight="1">
      <c r="A15" s="737"/>
      <c r="B15" s="748"/>
      <c r="C15" s="748"/>
      <c r="D15" s="748"/>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754" t="s">
        <v>315</v>
      </c>
      <c r="AL15" s="767"/>
      <c r="AM15" s="767"/>
      <c r="AN15" s="784"/>
      <c r="AO15" s="797">
        <v>-846515</v>
      </c>
      <c r="AP15" s="797">
        <v>-3635</v>
      </c>
      <c r="AQ15" s="820">
        <v>-3723</v>
      </c>
      <c r="AR15" s="834">
        <v>-2.4</v>
      </c>
    </row>
    <row r="16" spans="1:46" ht="13.2">
      <c r="A16" s="737"/>
      <c r="B16" s="748"/>
      <c r="C16" s="748"/>
      <c r="D16" s="748"/>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8"/>
      <c r="AJ16" s="748"/>
      <c r="AK16" s="754" t="s">
        <v>281</v>
      </c>
      <c r="AL16" s="767"/>
      <c r="AM16" s="767"/>
      <c r="AN16" s="784"/>
      <c r="AO16" s="797">
        <v>11992858</v>
      </c>
      <c r="AP16" s="797">
        <v>51502</v>
      </c>
      <c r="AQ16" s="820">
        <v>66432</v>
      </c>
      <c r="AR16" s="834">
        <v>-22.5</v>
      </c>
    </row>
    <row r="17" spans="1:46" ht="13.2">
      <c r="A17" s="737"/>
      <c r="B17" s="748"/>
      <c r="C17" s="748"/>
      <c r="D17" s="748"/>
      <c r="E17" s="748"/>
      <c r="F17" s="748"/>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row>
    <row r="18" spans="1:46" ht="13.2">
      <c r="A18" s="737"/>
      <c r="B18" s="748"/>
      <c r="C18" s="748"/>
      <c r="D18" s="748"/>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8"/>
      <c r="AG18" s="748"/>
      <c r="AH18" s="748"/>
      <c r="AI18" s="748"/>
      <c r="AJ18" s="748"/>
      <c r="AK18" s="748"/>
      <c r="AL18" s="748"/>
      <c r="AM18" s="748"/>
      <c r="AN18" s="748"/>
      <c r="AO18" s="748"/>
      <c r="AP18" s="748"/>
      <c r="AQ18" s="811"/>
      <c r="AR18" s="811"/>
    </row>
    <row r="19" spans="1:46" ht="13.2">
      <c r="A19" s="737"/>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8"/>
      <c r="AG19" s="748"/>
      <c r="AH19" s="748"/>
      <c r="AI19" s="748"/>
      <c r="AJ19" s="748"/>
      <c r="AK19" s="748" t="s">
        <v>176</v>
      </c>
      <c r="AL19" s="748"/>
      <c r="AM19" s="748"/>
      <c r="AN19" s="748"/>
      <c r="AO19" s="748"/>
      <c r="AP19" s="748"/>
      <c r="AQ19" s="748"/>
      <c r="AR19" s="748"/>
    </row>
    <row r="20" spans="1:46" ht="13.2">
      <c r="A20" s="737"/>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55"/>
      <c r="AL20" s="768"/>
      <c r="AM20" s="768"/>
      <c r="AN20" s="785"/>
      <c r="AO20" s="798" t="s">
        <v>515</v>
      </c>
      <c r="AP20" s="808" t="s">
        <v>341</v>
      </c>
      <c r="AQ20" s="821" t="s">
        <v>44</v>
      </c>
      <c r="AR20" s="835"/>
    </row>
    <row r="21" spans="1:46" s="738" customFormat="1" ht="13.2">
      <c r="A21" s="740"/>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56" t="s">
        <v>516</v>
      </c>
      <c r="AL21" s="769"/>
      <c r="AM21" s="769"/>
      <c r="AN21" s="786"/>
      <c r="AO21" s="799">
        <v>5.62</v>
      </c>
      <c r="AP21" s="809">
        <v>6.41</v>
      </c>
      <c r="AQ21" s="822">
        <v>-0.79</v>
      </c>
      <c r="AR21" s="749"/>
      <c r="AS21" s="841"/>
      <c r="AT21" s="740"/>
    </row>
    <row r="22" spans="1:46" s="738" customFormat="1" ht="13.2">
      <c r="A22" s="740"/>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56" t="s">
        <v>517</v>
      </c>
      <c r="AL22" s="769"/>
      <c r="AM22" s="769"/>
      <c r="AN22" s="786"/>
      <c r="AO22" s="800">
        <v>99.3</v>
      </c>
      <c r="AP22" s="810">
        <v>99.7</v>
      </c>
      <c r="AQ22" s="823">
        <v>-0.4</v>
      </c>
      <c r="AR22" s="811"/>
      <c r="AS22" s="841"/>
      <c r="AT22" s="740"/>
    </row>
    <row r="23" spans="1:46" s="738" customFormat="1" ht="13.2">
      <c r="A23" s="740"/>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811"/>
      <c r="AQ23" s="811"/>
      <c r="AR23" s="811"/>
      <c r="AS23" s="841"/>
      <c r="AT23" s="740"/>
    </row>
    <row r="24" spans="1:46" s="738" customFormat="1" ht="13.2">
      <c r="A24" s="740"/>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811"/>
      <c r="AQ24" s="811"/>
      <c r="AR24" s="811"/>
      <c r="AS24" s="841"/>
      <c r="AT24" s="740"/>
    </row>
    <row r="25" spans="1:46" s="738" customFormat="1" ht="13.2">
      <c r="A25" s="741"/>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812"/>
      <c r="AQ25" s="812"/>
      <c r="AR25" s="812"/>
      <c r="AS25" s="842"/>
      <c r="AT25" s="740"/>
    </row>
    <row r="26" spans="1:46" s="738" customFormat="1" ht="13.2">
      <c r="A26" s="742" t="s">
        <v>518</v>
      </c>
      <c r="B26" s="742"/>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9"/>
    </row>
    <row r="27" spans="1:46" ht="13.2">
      <c r="A27" s="743"/>
      <c r="AO27" s="748"/>
      <c r="AP27" s="748"/>
      <c r="AQ27" s="748"/>
      <c r="AR27" s="748"/>
      <c r="AS27" s="748"/>
      <c r="AT27" s="748"/>
    </row>
    <row r="28" spans="1:46" ht="16.2">
      <c r="A28" s="739" t="s">
        <v>271</v>
      </c>
      <c r="B28" s="744"/>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843"/>
    </row>
    <row r="29" spans="1:46" ht="13.2">
      <c r="A29" s="737"/>
      <c r="B29" s="748"/>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c r="AI29" s="748"/>
      <c r="AJ29" s="748"/>
      <c r="AK29" s="749" t="s">
        <v>125</v>
      </c>
      <c r="AL29" s="749"/>
      <c r="AM29" s="749"/>
      <c r="AN29" s="749"/>
      <c r="AO29" s="748"/>
      <c r="AP29" s="748"/>
      <c r="AQ29" s="748"/>
      <c r="AR29" s="748"/>
      <c r="AS29" s="844"/>
    </row>
    <row r="30" spans="1:46" ht="13.5" customHeight="1">
      <c r="A30" s="737"/>
      <c r="B30" s="748"/>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51"/>
      <c r="AL30" s="764"/>
      <c r="AM30" s="764"/>
      <c r="AN30" s="781"/>
      <c r="AO30" s="794" t="s">
        <v>89</v>
      </c>
      <c r="AP30" s="806"/>
      <c r="AQ30" s="817" t="s">
        <v>509</v>
      </c>
      <c r="AR30" s="831"/>
    </row>
    <row r="31" spans="1:46" ht="13.2">
      <c r="A31" s="737"/>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52"/>
      <c r="AL31" s="765"/>
      <c r="AM31" s="765"/>
      <c r="AN31" s="782"/>
      <c r="AO31" s="795"/>
      <c r="AP31" s="807" t="s">
        <v>511</v>
      </c>
      <c r="AQ31" s="818" t="s">
        <v>512</v>
      </c>
      <c r="AR31" s="832" t="s">
        <v>19</v>
      </c>
    </row>
    <row r="32" spans="1:46" ht="27" customHeight="1">
      <c r="A32" s="737"/>
      <c r="B32" s="748"/>
      <c r="C32" s="748"/>
      <c r="D32" s="748"/>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748"/>
      <c r="AJ32" s="748"/>
      <c r="AK32" s="757" t="s">
        <v>519</v>
      </c>
      <c r="AL32" s="770"/>
      <c r="AM32" s="770"/>
      <c r="AN32" s="787"/>
      <c r="AO32" s="797">
        <v>7070171</v>
      </c>
      <c r="AP32" s="797">
        <v>30362</v>
      </c>
      <c r="AQ32" s="824">
        <v>30006</v>
      </c>
      <c r="AR32" s="834">
        <v>1.2</v>
      </c>
    </row>
    <row r="33" spans="1:46" ht="13.5" customHeight="1">
      <c r="A33" s="737"/>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57" t="s">
        <v>520</v>
      </c>
      <c r="AL33" s="770"/>
      <c r="AM33" s="770"/>
      <c r="AN33" s="787"/>
      <c r="AO33" s="797" t="s">
        <v>205</v>
      </c>
      <c r="AP33" s="797" t="s">
        <v>205</v>
      </c>
      <c r="AQ33" s="824" t="s">
        <v>205</v>
      </c>
      <c r="AR33" s="834" t="s">
        <v>205</v>
      </c>
    </row>
    <row r="34" spans="1:46" ht="27" customHeight="1">
      <c r="A34" s="737"/>
      <c r="B34" s="748"/>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57" t="s">
        <v>64</v>
      </c>
      <c r="AL34" s="770"/>
      <c r="AM34" s="770"/>
      <c r="AN34" s="787"/>
      <c r="AO34" s="797" t="s">
        <v>205</v>
      </c>
      <c r="AP34" s="797" t="s">
        <v>205</v>
      </c>
      <c r="AQ34" s="824">
        <v>25</v>
      </c>
      <c r="AR34" s="834" t="s">
        <v>205</v>
      </c>
    </row>
    <row r="35" spans="1:46" ht="27" customHeight="1">
      <c r="A35" s="737"/>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57" t="s">
        <v>521</v>
      </c>
      <c r="AL35" s="770"/>
      <c r="AM35" s="770"/>
      <c r="AN35" s="787"/>
      <c r="AO35" s="797">
        <v>1317670</v>
      </c>
      <c r="AP35" s="797">
        <v>5659</v>
      </c>
      <c r="AQ35" s="824">
        <v>7870</v>
      </c>
      <c r="AR35" s="834">
        <v>-28.1</v>
      </c>
    </row>
    <row r="36" spans="1:46" ht="27" customHeight="1">
      <c r="A36" s="737"/>
      <c r="B36" s="748"/>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57" t="s">
        <v>40</v>
      </c>
      <c r="AL36" s="770"/>
      <c r="AM36" s="770"/>
      <c r="AN36" s="787"/>
      <c r="AO36" s="797">
        <v>38504</v>
      </c>
      <c r="AP36" s="797">
        <v>165</v>
      </c>
      <c r="AQ36" s="824">
        <v>526</v>
      </c>
      <c r="AR36" s="834">
        <v>-68.599999999999994</v>
      </c>
    </row>
    <row r="37" spans="1:46" ht="13.5" customHeight="1">
      <c r="A37" s="737"/>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57" t="s">
        <v>354</v>
      </c>
      <c r="AL37" s="770"/>
      <c r="AM37" s="770"/>
      <c r="AN37" s="787"/>
      <c r="AO37" s="797">
        <v>516571</v>
      </c>
      <c r="AP37" s="797">
        <v>2218</v>
      </c>
      <c r="AQ37" s="824">
        <v>821</v>
      </c>
      <c r="AR37" s="834">
        <v>170.2</v>
      </c>
    </row>
    <row r="38" spans="1:46" ht="27" customHeight="1">
      <c r="A38" s="737"/>
      <c r="B38" s="748"/>
      <c r="C38" s="748"/>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58" t="s">
        <v>522</v>
      </c>
      <c r="AL38" s="771"/>
      <c r="AM38" s="771"/>
      <c r="AN38" s="788"/>
      <c r="AO38" s="801" t="s">
        <v>205</v>
      </c>
      <c r="AP38" s="801" t="s">
        <v>205</v>
      </c>
      <c r="AQ38" s="825">
        <v>0</v>
      </c>
      <c r="AR38" s="823" t="s">
        <v>205</v>
      </c>
      <c r="AS38" s="844"/>
    </row>
    <row r="39" spans="1:46" ht="13.2">
      <c r="A39" s="737"/>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58" t="s">
        <v>86</v>
      </c>
      <c r="AL39" s="771"/>
      <c r="AM39" s="771"/>
      <c r="AN39" s="788"/>
      <c r="AO39" s="797">
        <v>-880079</v>
      </c>
      <c r="AP39" s="797">
        <v>-3779</v>
      </c>
      <c r="AQ39" s="824">
        <v>-7309</v>
      </c>
      <c r="AR39" s="834">
        <v>-48.3</v>
      </c>
      <c r="AS39" s="844"/>
    </row>
    <row r="40" spans="1:46" ht="27" customHeight="1">
      <c r="A40" s="737"/>
      <c r="B40" s="748"/>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57" t="s">
        <v>523</v>
      </c>
      <c r="AL40" s="770"/>
      <c r="AM40" s="770"/>
      <c r="AN40" s="787"/>
      <c r="AO40" s="797">
        <v>-6982333</v>
      </c>
      <c r="AP40" s="797">
        <v>-29985</v>
      </c>
      <c r="AQ40" s="824">
        <v>-24731</v>
      </c>
      <c r="AR40" s="834">
        <v>21.2</v>
      </c>
      <c r="AS40" s="844"/>
    </row>
    <row r="41" spans="1:46" ht="13.2">
      <c r="A41" s="737"/>
      <c r="B41" s="748"/>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59" t="s">
        <v>389</v>
      </c>
      <c r="AL41" s="772"/>
      <c r="AM41" s="772"/>
      <c r="AN41" s="789"/>
      <c r="AO41" s="797">
        <v>1080504</v>
      </c>
      <c r="AP41" s="797">
        <v>4640</v>
      </c>
      <c r="AQ41" s="824">
        <v>7208</v>
      </c>
      <c r="AR41" s="834">
        <v>-35.6</v>
      </c>
      <c r="AS41" s="844"/>
    </row>
    <row r="42" spans="1:46" ht="13.2">
      <c r="A42" s="737"/>
      <c r="B42" s="748"/>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60" t="s">
        <v>401</v>
      </c>
      <c r="AL42" s="748"/>
      <c r="AM42" s="748"/>
      <c r="AN42" s="748"/>
      <c r="AO42" s="748"/>
      <c r="AP42" s="748"/>
      <c r="AQ42" s="811"/>
      <c r="AR42" s="811"/>
      <c r="AS42" s="844"/>
    </row>
    <row r="43" spans="1:46" ht="13.2">
      <c r="A43" s="737"/>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c r="AD43" s="748"/>
      <c r="AE43" s="748"/>
      <c r="AF43" s="748"/>
      <c r="AG43" s="748"/>
      <c r="AH43" s="748"/>
      <c r="AI43" s="748"/>
      <c r="AJ43" s="748"/>
      <c r="AK43" s="748"/>
      <c r="AL43" s="748"/>
      <c r="AM43" s="748"/>
      <c r="AN43" s="748"/>
      <c r="AO43" s="748"/>
      <c r="AP43" s="813"/>
      <c r="AQ43" s="811"/>
      <c r="AR43" s="748"/>
      <c r="AS43" s="844"/>
    </row>
    <row r="44" spans="1:46" ht="13.2">
      <c r="A44" s="737"/>
      <c r="B44" s="748"/>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c r="AD44" s="748"/>
      <c r="AE44" s="748"/>
      <c r="AF44" s="748"/>
      <c r="AG44" s="748"/>
      <c r="AH44" s="748"/>
      <c r="AI44" s="748"/>
      <c r="AJ44" s="748"/>
      <c r="AK44" s="748"/>
      <c r="AL44" s="748"/>
      <c r="AM44" s="748"/>
      <c r="AN44" s="748"/>
      <c r="AO44" s="748"/>
      <c r="AP44" s="748"/>
      <c r="AQ44" s="811"/>
      <c r="AR44" s="748"/>
    </row>
    <row r="45" spans="1:46" ht="13.2">
      <c r="A45" s="744"/>
      <c r="B45" s="744"/>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826"/>
      <c r="AR45" s="744"/>
      <c r="AS45" s="744"/>
      <c r="AT45" s="748"/>
    </row>
    <row r="46" spans="1:46" ht="13.2">
      <c r="A46" s="745"/>
      <c r="B46" s="745"/>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8"/>
    </row>
    <row r="47" spans="1:46" ht="17.25" customHeight="1">
      <c r="A47" s="746" t="s">
        <v>524</v>
      </c>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row>
    <row r="48" spans="1:46" ht="13.2">
      <c r="A48" s="737"/>
      <c r="B48" s="748"/>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5" t="s">
        <v>525</v>
      </c>
      <c r="AL48" s="745"/>
      <c r="AM48" s="745"/>
      <c r="AN48" s="745"/>
      <c r="AO48" s="745"/>
      <c r="AP48" s="745"/>
      <c r="AQ48" s="812"/>
      <c r="AR48" s="745"/>
    </row>
    <row r="49" spans="1:44" ht="13.5" customHeight="1">
      <c r="A49" s="737"/>
      <c r="B49" s="748"/>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61"/>
      <c r="AL49" s="773"/>
      <c r="AM49" s="777" t="s">
        <v>89</v>
      </c>
      <c r="AN49" s="790" t="s">
        <v>449</v>
      </c>
      <c r="AO49" s="802"/>
      <c r="AP49" s="802"/>
      <c r="AQ49" s="802"/>
      <c r="AR49" s="836"/>
    </row>
    <row r="50" spans="1:44" ht="13.2">
      <c r="A50" s="737"/>
      <c r="B50" s="748"/>
      <c r="C50" s="748"/>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c r="AD50" s="748"/>
      <c r="AE50" s="748"/>
      <c r="AF50" s="748"/>
      <c r="AG50" s="748"/>
      <c r="AH50" s="748"/>
      <c r="AI50" s="748"/>
      <c r="AJ50" s="748"/>
      <c r="AK50" s="762"/>
      <c r="AL50" s="774"/>
      <c r="AM50" s="778"/>
      <c r="AN50" s="791" t="s">
        <v>499</v>
      </c>
      <c r="AO50" s="803" t="s">
        <v>500</v>
      </c>
      <c r="AP50" s="814" t="s">
        <v>526</v>
      </c>
      <c r="AQ50" s="827" t="s">
        <v>386</v>
      </c>
      <c r="AR50" s="837" t="s">
        <v>527</v>
      </c>
    </row>
    <row r="51" spans="1:44" ht="13.2">
      <c r="A51" s="737"/>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748"/>
      <c r="AJ51" s="748"/>
      <c r="AK51" s="761" t="s">
        <v>241</v>
      </c>
      <c r="AL51" s="773"/>
      <c r="AM51" s="779">
        <v>6090184</v>
      </c>
      <c r="AN51" s="792">
        <v>25837</v>
      </c>
      <c r="AO51" s="804">
        <v>1.6</v>
      </c>
      <c r="AP51" s="815">
        <v>45426</v>
      </c>
      <c r="AQ51" s="828">
        <v>6.7</v>
      </c>
      <c r="AR51" s="838">
        <v>-5.0999999999999996</v>
      </c>
    </row>
    <row r="52" spans="1:44" ht="13.2">
      <c r="A52" s="737"/>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63"/>
      <c r="AL52" s="775" t="s">
        <v>282</v>
      </c>
      <c r="AM52" s="780">
        <v>2239160</v>
      </c>
      <c r="AN52" s="793">
        <v>9499</v>
      </c>
      <c r="AO52" s="805">
        <v>-29.9</v>
      </c>
      <c r="AP52" s="816">
        <v>24508</v>
      </c>
      <c r="AQ52" s="829">
        <v>0.6</v>
      </c>
      <c r="AR52" s="839">
        <v>-30.5</v>
      </c>
    </row>
    <row r="53" spans="1:44" ht="13.2">
      <c r="A53" s="737"/>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61" t="s">
        <v>528</v>
      </c>
      <c r="AL53" s="773"/>
      <c r="AM53" s="779">
        <v>7431972</v>
      </c>
      <c r="AN53" s="792">
        <v>31680</v>
      </c>
      <c r="AO53" s="804">
        <v>22.6</v>
      </c>
      <c r="AP53" s="815">
        <v>45022</v>
      </c>
      <c r="AQ53" s="828">
        <v>-0.9</v>
      </c>
      <c r="AR53" s="838">
        <v>23.5</v>
      </c>
    </row>
    <row r="54" spans="1:44" ht="13.2">
      <c r="A54" s="737"/>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8"/>
      <c r="AJ54" s="748"/>
      <c r="AK54" s="763"/>
      <c r="AL54" s="775" t="s">
        <v>282</v>
      </c>
      <c r="AM54" s="780">
        <v>3487851</v>
      </c>
      <c r="AN54" s="793">
        <v>14867</v>
      </c>
      <c r="AO54" s="805">
        <v>56.5</v>
      </c>
      <c r="AP54" s="816">
        <v>25247</v>
      </c>
      <c r="AQ54" s="829">
        <v>3</v>
      </c>
      <c r="AR54" s="839">
        <v>53.5</v>
      </c>
    </row>
    <row r="55" spans="1:44" ht="13.2">
      <c r="A55" s="737"/>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8"/>
      <c r="AD55" s="748"/>
      <c r="AE55" s="748"/>
      <c r="AF55" s="748"/>
      <c r="AG55" s="748"/>
      <c r="AH55" s="748"/>
      <c r="AI55" s="748"/>
      <c r="AJ55" s="748"/>
      <c r="AK55" s="761" t="s">
        <v>529</v>
      </c>
      <c r="AL55" s="773"/>
      <c r="AM55" s="779">
        <v>4344962</v>
      </c>
      <c r="AN55" s="792">
        <v>18557</v>
      </c>
      <c r="AO55" s="804">
        <v>-41.4</v>
      </c>
      <c r="AP55" s="815">
        <v>46035</v>
      </c>
      <c r="AQ55" s="828">
        <v>2.2999999999999998</v>
      </c>
      <c r="AR55" s="838">
        <v>-43.7</v>
      </c>
    </row>
    <row r="56" spans="1:44" ht="13.2">
      <c r="A56" s="737"/>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63"/>
      <c r="AL56" s="775" t="s">
        <v>282</v>
      </c>
      <c r="AM56" s="780">
        <v>2907750</v>
      </c>
      <c r="AN56" s="793">
        <v>12419</v>
      </c>
      <c r="AO56" s="805">
        <v>-16.5</v>
      </c>
      <c r="AP56" s="816">
        <v>25158</v>
      </c>
      <c r="AQ56" s="829">
        <v>-0.4</v>
      </c>
      <c r="AR56" s="839">
        <v>-16.100000000000001</v>
      </c>
    </row>
    <row r="57" spans="1:44" ht="13.2">
      <c r="A57" s="737"/>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8"/>
      <c r="AI57" s="748"/>
      <c r="AJ57" s="748"/>
      <c r="AK57" s="761" t="s">
        <v>483</v>
      </c>
      <c r="AL57" s="773"/>
      <c r="AM57" s="779">
        <v>7191885</v>
      </c>
      <c r="AN57" s="792">
        <v>30815</v>
      </c>
      <c r="AO57" s="804">
        <v>66.099999999999994</v>
      </c>
      <c r="AP57" s="815">
        <v>43261</v>
      </c>
      <c r="AQ57" s="828">
        <v>-6</v>
      </c>
      <c r="AR57" s="838">
        <v>72.099999999999994</v>
      </c>
    </row>
    <row r="58" spans="1:44" ht="13.2">
      <c r="A58" s="737"/>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63"/>
      <c r="AL58" s="775" t="s">
        <v>282</v>
      </c>
      <c r="AM58" s="780">
        <v>4433188</v>
      </c>
      <c r="AN58" s="793">
        <v>18995</v>
      </c>
      <c r="AO58" s="805">
        <v>53</v>
      </c>
      <c r="AP58" s="816">
        <v>24721</v>
      </c>
      <c r="AQ58" s="829">
        <v>-1.7</v>
      </c>
      <c r="AR58" s="839">
        <v>54.7</v>
      </c>
    </row>
    <row r="59" spans="1:44" ht="13.2">
      <c r="A59" s="737"/>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61" t="s">
        <v>530</v>
      </c>
      <c r="AL59" s="773"/>
      <c r="AM59" s="779">
        <v>4884648</v>
      </c>
      <c r="AN59" s="792">
        <v>20976</v>
      </c>
      <c r="AO59" s="804">
        <v>-31.9</v>
      </c>
      <c r="AP59" s="815">
        <v>40626</v>
      </c>
      <c r="AQ59" s="828">
        <v>-6.1</v>
      </c>
      <c r="AR59" s="838">
        <v>-25.8</v>
      </c>
    </row>
    <row r="60" spans="1:44" ht="13.2">
      <c r="A60" s="737"/>
      <c r="B60" s="748"/>
      <c r="C60" s="748"/>
      <c r="D60" s="748"/>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63"/>
      <c r="AL60" s="775" t="s">
        <v>282</v>
      </c>
      <c r="AM60" s="780">
        <v>3138644</v>
      </c>
      <c r="AN60" s="793">
        <v>13478</v>
      </c>
      <c r="AO60" s="805">
        <v>-29</v>
      </c>
      <c r="AP60" s="816">
        <v>24279</v>
      </c>
      <c r="AQ60" s="829">
        <v>-1.8</v>
      </c>
      <c r="AR60" s="839">
        <v>-27.2</v>
      </c>
    </row>
    <row r="61" spans="1:44" ht="13.2">
      <c r="A61" s="737"/>
      <c r="B61" s="748"/>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61" t="s">
        <v>531</v>
      </c>
      <c r="AL61" s="776"/>
      <c r="AM61" s="779">
        <v>5988730</v>
      </c>
      <c r="AN61" s="792">
        <v>25573</v>
      </c>
      <c r="AO61" s="804">
        <v>3.4</v>
      </c>
      <c r="AP61" s="815">
        <v>44074</v>
      </c>
      <c r="AQ61" s="830">
        <v>-0.8</v>
      </c>
      <c r="AR61" s="838">
        <v>4.2</v>
      </c>
    </row>
    <row r="62" spans="1:44" ht="13.2">
      <c r="A62" s="737"/>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63"/>
      <c r="AL62" s="775" t="s">
        <v>282</v>
      </c>
      <c r="AM62" s="780">
        <v>3241319</v>
      </c>
      <c r="AN62" s="793">
        <v>13852</v>
      </c>
      <c r="AO62" s="805">
        <v>6.8</v>
      </c>
      <c r="AP62" s="816">
        <v>24783</v>
      </c>
      <c r="AQ62" s="829">
        <v>-0.1</v>
      </c>
      <c r="AR62" s="839">
        <v>6.9</v>
      </c>
    </row>
    <row r="63" spans="1:44" ht="13.2">
      <c r="A63" s="737"/>
      <c r="B63" s="748"/>
      <c r="C63" s="748"/>
      <c r="D63" s="748"/>
      <c r="E63" s="748"/>
      <c r="F63" s="748"/>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c r="AO63" s="748"/>
      <c r="AP63" s="748"/>
      <c r="AQ63" s="748"/>
      <c r="AR63" s="748"/>
    </row>
    <row r="64" spans="1:44" ht="13.2">
      <c r="A64" s="737"/>
      <c r="B64" s="748"/>
      <c r="C64" s="748"/>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c r="AO64" s="748"/>
      <c r="AP64" s="748"/>
      <c r="AQ64" s="748"/>
      <c r="AR64" s="748"/>
    </row>
    <row r="65" spans="1:46" ht="13.2">
      <c r="A65" s="737"/>
      <c r="B65" s="748"/>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c r="AO65" s="748"/>
      <c r="AP65" s="748"/>
      <c r="AQ65" s="748"/>
      <c r="AR65" s="748"/>
    </row>
    <row r="66" spans="1:46" ht="13.2">
      <c r="A66" s="747"/>
      <c r="B66" s="745"/>
      <c r="C66" s="745"/>
      <c r="D66" s="745"/>
      <c r="E66" s="745"/>
      <c r="F66" s="745"/>
      <c r="G66" s="745"/>
      <c r="H66" s="745"/>
      <c r="I66" s="745"/>
      <c r="J66" s="745"/>
      <c r="K66" s="745"/>
      <c r="L66" s="745"/>
      <c r="M66" s="745"/>
      <c r="N66" s="745"/>
      <c r="O66" s="745"/>
      <c r="P66" s="745"/>
      <c r="Q66" s="745"/>
      <c r="R66" s="745"/>
      <c r="S66" s="745"/>
      <c r="T66" s="745"/>
      <c r="U66" s="745"/>
      <c r="V66" s="745"/>
      <c r="W66" s="745"/>
      <c r="X66" s="745"/>
      <c r="Y66" s="745"/>
      <c r="Z66" s="745"/>
      <c r="AA66" s="745"/>
      <c r="AB66" s="745"/>
      <c r="AC66" s="745"/>
      <c r="AD66" s="745"/>
      <c r="AE66" s="745"/>
      <c r="AF66" s="745"/>
      <c r="AG66" s="745"/>
      <c r="AH66" s="745"/>
      <c r="AI66" s="745"/>
      <c r="AJ66" s="745"/>
      <c r="AK66" s="745"/>
      <c r="AL66" s="745"/>
      <c r="AM66" s="745"/>
      <c r="AN66" s="745"/>
      <c r="AO66" s="745"/>
      <c r="AP66" s="745"/>
      <c r="AQ66" s="745"/>
      <c r="AR66" s="745"/>
      <c r="AS66" s="845"/>
    </row>
    <row r="67" spans="1:46" ht="13.5" hidden="1" customHeight="1">
      <c r="AK67" s="748"/>
      <c r="AL67" s="748"/>
      <c r="AM67" s="748"/>
      <c r="AN67" s="748"/>
      <c r="AO67" s="748"/>
      <c r="AP67" s="748"/>
      <c r="AQ67" s="748"/>
      <c r="AR67" s="748"/>
      <c r="AS67" s="748"/>
      <c r="AT67" s="748"/>
    </row>
    <row r="68" spans="1:46" ht="13.5" hidden="1" customHeight="1">
      <c r="AK68" s="748"/>
      <c r="AL68" s="748"/>
      <c r="AM68" s="748"/>
      <c r="AN68" s="748"/>
      <c r="AO68" s="748"/>
      <c r="AP68" s="748"/>
      <c r="AQ68" s="748"/>
      <c r="AR68" s="748"/>
    </row>
    <row r="69" spans="1:46" ht="13.5" hidden="1" customHeight="1">
      <c r="AK69" s="748"/>
      <c r="AL69" s="748"/>
      <c r="AM69" s="748"/>
      <c r="AN69" s="748"/>
      <c r="AO69" s="748"/>
      <c r="AP69" s="748"/>
      <c r="AQ69" s="748"/>
      <c r="AR69" s="748"/>
    </row>
    <row r="70" spans="1:46" ht="13.2" hidden="1">
      <c r="AK70" s="748"/>
      <c r="AL70" s="748"/>
      <c r="AM70" s="748"/>
      <c r="AN70" s="748"/>
      <c r="AO70" s="748"/>
      <c r="AP70" s="748"/>
      <c r="AQ70" s="748"/>
      <c r="AR70" s="748"/>
    </row>
    <row r="71" spans="1:46" ht="13.2" hidden="1">
      <c r="AK71" s="748"/>
      <c r="AL71" s="748"/>
      <c r="AM71" s="748"/>
      <c r="AN71" s="748"/>
      <c r="AO71" s="748"/>
      <c r="AP71" s="748"/>
      <c r="AQ71" s="748"/>
      <c r="AR71" s="748"/>
    </row>
    <row r="72" spans="1:46" ht="13.2" hidden="1">
      <c r="AK72" s="748"/>
      <c r="AL72" s="748"/>
      <c r="AM72" s="748"/>
      <c r="AN72" s="748"/>
      <c r="AO72" s="748"/>
      <c r="AP72" s="748"/>
      <c r="AQ72" s="748"/>
      <c r="AR72" s="748"/>
    </row>
    <row r="73" spans="1:46" ht="13.2" hidden="1">
      <c r="AK73" s="748"/>
      <c r="AL73" s="748"/>
      <c r="AM73" s="748"/>
      <c r="AN73" s="748"/>
      <c r="AO73" s="748"/>
      <c r="AP73" s="748"/>
      <c r="AQ73" s="748"/>
      <c r="AR73" s="748"/>
    </row>
  </sheetData>
  <sheetProtection algorithmName="SHA-512" hashValue="+Y/CIIBYphMeJ9nwCIv9HDiN9HOGbqnVBJQ/jHSPKqBkaakJ2+2QhX5gxoXd8QYCFrGonADo+b6SVALiZLBfag==" saltValue="7tLrcfBX+2RHepRgD7zc+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A76" sqref="A76"/>
    </sheetView>
  </sheetViews>
  <sheetFormatPr defaultColWidth="0" defaultRowHeight="13.5" customHeight="1" zeroHeight="1"/>
  <cols>
    <col min="1" max="125" width="2.5" style="734" customWidth="1"/>
    <col min="126" max="16384" width="9" style="735" hidden="1" customWidth="1"/>
  </cols>
  <sheetData>
    <row r="1" spans="2:125" ht="13.5" customHeight="1">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735"/>
      <c r="CH1" s="735"/>
      <c r="CI1" s="735"/>
      <c r="CJ1" s="735"/>
      <c r="CK1" s="735"/>
      <c r="CL1" s="735"/>
      <c r="CM1" s="735"/>
      <c r="CN1" s="735"/>
      <c r="CO1" s="735"/>
      <c r="CP1" s="735"/>
      <c r="CQ1" s="735"/>
      <c r="CR1" s="735"/>
      <c r="CS1" s="735"/>
      <c r="CT1" s="735"/>
      <c r="CU1" s="735"/>
      <c r="CV1" s="735"/>
      <c r="CW1" s="735"/>
      <c r="CX1" s="735"/>
      <c r="CY1" s="735"/>
      <c r="CZ1" s="735"/>
      <c r="DA1" s="735"/>
      <c r="DB1" s="735"/>
      <c r="DC1" s="735"/>
      <c r="DD1" s="735"/>
      <c r="DE1" s="735"/>
      <c r="DF1" s="735"/>
      <c r="DG1" s="735"/>
      <c r="DH1" s="735"/>
      <c r="DI1" s="735"/>
      <c r="DJ1" s="735"/>
      <c r="DK1" s="735"/>
      <c r="DL1" s="735"/>
      <c r="DM1" s="735"/>
      <c r="DN1" s="735"/>
      <c r="DO1" s="735"/>
      <c r="DP1" s="735"/>
      <c r="DQ1" s="735"/>
      <c r="DR1" s="735"/>
      <c r="DS1" s="735"/>
      <c r="DT1" s="735"/>
      <c r="DU1" s="735"/>
    </row>
    <row r="2" spans="2:125" ht="13.2">
      <c r="B2" s="735"/>
      <c r="DG2" s="735"/>
    </row>
    <row r="3" spans="2:125" ht="13.2">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5"/>
      <c r="CC3" s="735"/>
      <c r="CD3" s="735"/>
      <c r="CE3" s="735"/>
      <c r="CF3" s="735"/>
      <c r="CG3" s="735"/>
      <c r="CH3" s="735"/>
      <c r="CI3" s="735"/>
      <c r="CJ3" s="735"/>
      <c r="CK3" s="735"/>
      <c r="CL3" s="735"/>
      <c r="CM3" s="735"/>
      <c r="CN3" s="735"/>
      <c r="CO3" s="735"/>
      <c r="CP3" s="735"/>
      <c r="CQ3" s="735"/>
      <c r="CR3" s="735"/>
      <c r="CS3" s="735"/>
      <c r="CT3" s="735"/>
      <c r="CU3" s="735"/>
      <c r="CV3" s="735"/>
      <c r="CW3" s="735"/>
      <c r="CX3" s="735"/>
      <c r="CY3" s="735"/>
      <c r="CZ3" s="735"/>
      <c r="DA3" s="735"/>
      <c r="DB3" s="735"/>
      <c r="DC3" s="735"/>
      <c r="DD3" s="735"/>
      <c r="DE3" s="735"/>
      <c r="DF3" s="735"/>
      <c r="DH3" s="735"/>
      <c r="DI3" s="735"/>
      <c r="DJ3" s="735"/>
      <c r="DK3" s="735"/>
      <c r="DL3" s="735"/>
      <c r="DM3" s="735"/>
      <c r="DN3" s="735"/>
      <c r="DO3" s="735"/>
      <c r="DP3" s="735"/>
      <c r="DQ3" s="735"/>
      <c r="DR3" s="735"/>
      <c r="DS3" s="735"/>
      <c r="DT3" s="735"/>
      <c r="DU3" s="735"/>
    </row>
    <row r="4" spans="2:125" ht="13.2"/>
    <row r="5" spans="2:125" ht="13.2"/>
    <row r="6" spans="2:125" ht="13.2"/>
    <row r="7" spans="2:125" ht="13.2"/>
    <row r="8" spans="2:125" ht="13.2"/>
    <row r="9" spans="2:125" ht="13.2">
      <c r="DU9" s="735"/>
    </row>
    <row r="10" spans="2:125" ht="13.2"/>
    <row r="11" spans="2:125" ht="13.2"/>
    <row r="12" spans="2:125" ht="13.2"/>
    <row r="13" spans="2:125" ht="13.2"/>
    <row r="14" spans="2:125" ht="13.2"/>
    <row r="15" spans="2:125" ht="13.2"/>
    <row r="16" spans="2:125" ht="13.2"/>
    <row r="17" spans="125:125" ht="13.2">
      <c r="DU17" s="735"/>
    </row>
    <row r="18" spans="125:125" ht="13.2"/>
    <row r="19" spans="125:125" ht="13.2"/>
    <row r="20" spans="125:125" ht="13.2">
      <c r="DU20" s="735"/>
    </row>
    <row r="21" spans="125:125" ht="13.2">
      <c r="DU21" s="735"/>
    </row>
    <row r="22" spans="125:125" ht="13.2"/>
    <row r="23" spans="125:125" ht="13.2"/>
    <row r="24" spans="125:125" ht="13.2"/>
    <row r="25" spans="125:125" ht="13.2"/>
    <row r="26" spans="125:125" ht="13.2"/>
    <row r="27" spans="125:125" ht="13.2"/>
    <row r="28" spans="125:125" ht="13.2">
      <c r="DU28" s="735"/>
    </row>
    <row r="29" spans="125:125" ht="13.2"/>
    <row r="30" spans="125:125" ht="13.2"/>
    <row r="31" spans="125:125" ht="13.2"/>
    <row r="32" spans="125:125" ht="13.2"/>
    <row r="33" spans="2:125" ht="13.2">
      <c r="B33" s="735"/>
      <c r="G33" s="735"/>
      <c r="I33" s="735"/>
    </row>
    <row r="34" spans="2:125" ht="13.2">
      <c r="C34" s="735"/>
      <c r="P34" s="735"/>
      <c r="DE34" s="735"/>
      <c r="DH34" s="735"/>
    </row>
    <row r="35" spans="2:125" ht="13.2">
      <c r="D35" s="735"/>
      <c r="E35" s="735"/>
      <c r="DG35" s="735"/>
      <c r="DJ35" s="735"/>
      <c r="DP35" s="735"/>
      <c r="DQ35" s="735"/>
      <c r="DR35" s="735"/>
      <c r="DS35" s="735"/>
      <c r="DT35" s="735"/>
      <c r="DU35" s="735"/>
    </row>
    <row r="36" spans="2:125" ht="13.2">
      <c r="F36" s="735"/>
      <c r="H36" s="735"/>
      <c r="J36" s="735"/>
      <c r="K36" s="735"/>
      <c r="L36" s="735"/>
      <c r="M36" s="735"/>
      <c r="N36" s="735"/>
      <c r="O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c r="BA36" s="735"/>
      <c r="BB36" s="735"/>
      <c r="BC36" s="735"/>
      <c r="BD36" s="735"/>
      <c r="BE36" s="735"/>
      <c r="BF36" s="735"/>
      <c r="BG36" s="735"/>
      <c r="BH36" s="735"/>
      <c r="BI36" s="735"/>
      <c r="BJ36" s="735"/>
      <c r="BK36" s="735"/>
      <c r="BL36" s="735"/>
      <c r="BM36" s="735"/>
      <c r="BN36" s="735"/>
      <c r="BO36" s="735"/>
      <c r="BP36" s="735"/>
      <c r="BQ36" s="735"/>
      <c r="BR36" s="735"/>
      <c r="BS36" s="735"/>
      <c r="BT36" s="735"/>
      <c r="BU36" s="735"/>
      <c r="BV36" s="735"/>
      <c r="BW36" s="735"/>
      <c r="BX36" s="735"/>
      <c r="BY36" s="735"/>
      <c r="BZ36" s="735"/>
      <c r="CA36" s="735"/>
      <c r="CB36" s="735"/>
      <c r="CC36" s="735"/>
      <c r="CD36" s="735"/>
      <c r="CE36" s="735"/>
      <c r="CF36" s="735"/>
      <c r="CG36" s="735"/>
      <c r="CH36" s="735"/>
      <c r="CI36" s="735"/>
      <c r="CJ36" s="735"/>
      <c r="CK36" s="735"/>
      <c r="CL36" s="735"/>
      <c r="CM36" s="735"/>
      <c r="CN36" s="735"/>
      <c r="CO36" s="735"/>
      <c r="CP36" s="735"/>
      <c r="CQ36" s="735"/>
      <c r="CR36" s="735"/>
      <c r="CS36" s="735"/>
      <c r="CT36" s="735"/>
      <c r="CU36" s="735"/>
      <c r="CV36" s="735"/>
      <c r="CW36" s="735"/>
      <c r="CX36" s="735"/>
      <c r="CY36" s="735"/>
      <c r="CZ36" s="735"/>
      <c r="DA36" s="735"/>
      <c r="DB36" s="735"/>
      <c r="DC36" s="735"/>
      <c r="DD36" s="735"/>
      <c r="DF36" s="735"/>
      <c r="DI36" s="735"/>
      <c r="DK36" s="735"/>
      <c r="DL36" s="735"/>
      <c r="DM36" s="735"/>
      <c r="DN36" s="735"/>
      <c r="DO36" s="735"/>
      <c r="DP36" s="735"/>
      <c r="DQ36" s="735"/>
      <c r="DR36" s="735"/>
      <c r="DS36" s="735"/>
      <c r="DT36" s="735"/>
      <c r="DU36" s="735"/>
    </row>
    <row r="37" spans="2:125" ht="13.2">
      <c r="DU37" s="735"/>
    </row>
    <row r="38" spans="2:125" ht="13.2">
      <c r="DT38" s="735"/>
      <c r="DU38" s="735"/>
    </row>
    <row r="39" spans="2:125" ht="13.2"/>
    <row r="40" spans="2:125" ht="13.2">
      <c r="DH40" s="735"/>
    </row>
    <row r="41" spans="2:125" ht="13.2">
      <c r="DE41" s="735"/>
    </row>
    <row r="42" spans="2:125" ht="13.2">
      <c r="DG42" s="735"/>
      <c r="DJ42" s="735"/>
    </row>
    <row r="43" spans="2:125" ht="13.2">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5"/>
      <c r="BB43" s="735"/>
      <c r="BC43" s="735"/>
      <c r="BD43" s="735"/>
      <c r="BE43" s="735"/>
      <c r="BF43" s="735"/>
      <c r="BG43" s="735"/>
      <c r="BH43" s="735"/>
      <c r="BI43" s="735"/>
      <c r="BJ43" s="735"/>
      <c r="BK43" s="735"/>
      <c r="BL43" s="735"/>
      <c r="BM43" s="735"/>
      <c r="BN43" s="735"/>
      <c r="BO43" s="735"/>
      <c r="BP43" s="735"/>
      <c r="BQ43" s="735"/>
      <c r="BR43" s="735"/>
      <c r="BS43" s="735"/>
      <c r="BT43" s="735"/>
      <c r="BU43" s="735"/>
      <c r="BV43" s="735"/>
      <c r="BW43" s="735"/>
      <c r="BX43" s="735"/>
      <c r="BY43" s="735"/>
      <c r="BZ43" s="735"/>
      <c r="CA43" s="735"/>
      <c r="CB43" s="735"/>
      <c r="CC43" s="735"/>
      <c r="CD43" s="735"/>
      <c r="CE43" s="735"/>
      <c r="CF43" s="735"/>
      <c r="CG43" s="735"/>
      <c r="CH43" s="735"/>
      <c r="CI43" s="735"/>
      <c r="CJ43" s="735"/>
      <c r="CK43" s="735"/>
      <c r="CL43" s="735"/>
      <c r="CM43" s="735"/>
      <c r="CN43" s="735"/>
      <c r="CO43" s="735"/>
      <c r="CP43" s="735"/>
      <c r="CQ43" s="735"/>
      <c r="CR43" s="735"/>
      <c r="CS43" s="735"/>
      <c r="CT43" s="735"/>
      <c r="CU43" s="735"/>
      <c r="CV43" s="735"/>
      <c r="CW43" s="735"/>
      <c r="CX43" s="735"/>
      <c r="CY43" s="735"/>
      <c r="CZ43" s="735"/>
      <c r="DA43" s="735"/>
      <c r="DB43" s="735"/>
      <c r="DC43" s="735"/>
      <c r="DD43" s="735"/>
      <c r="DF43" s="735"/>
      <c r="DI43" s="735"/>
      <c r="DK43" s="735"/>
      <c r="DL43" s="735"/>
      <c r="DM43" s="735"/>
      <c r="DN43" s="735"/>
      <c r="DO43" s="735"/>
      <c r="DP43" s="735"/>
      <c r="DQ43" s="735"/>
      <c r="DR43" s="735"/>
      <c r="DS43" s="735"/>
      <c r="DT43" s="735"/>
      <c r="DU43" s="735"/>
    </row>
    <row r="44" spans="2:125" ht="13.2">
      <c r="DU44" s="735"/>
    </row>
    <row r="45" spans="2:125" ht="13.2"/>
    <row r="46" spans="2:125" ht="13.2"/>
    <row r="47" spans="2:125" ht="13.2"/>
    <row r="48" spans="2:125" ht="13.2">
      <c r="DT48" s="735"/>
      <c r="DU48" s="735"/>
    </row>
    <row r="49" spans="120:125" ht="13.2">
      <c r="DU49" s="735"/>
    </row>
    <row r="50" spans="120:125" ht="13.2">
      <c r="DU50" s="735"/>
    </row>
    <row r="51" spans="120:125" ht="13.2">
      <c r="DP51" s="735"/>
      <c r="DQ51" s="735"/>
      <c r="DR51" s="735"/>
      <c r="DS51" s="735"/>
      <c r="DT51" s="735"/>
      <c r="DU51" s="735"/>
    </row>
    <row r="52" spans="120:125" ht="13.2"/>
    <row r="53" spans="120:125" ht="13.2"/>
    <row r="54" spans="120:125" ht="13.2">
      <c r="DU54" s="735"/>
    </row>
    <row r="55" spans="120:125" ht="13.2"/>
    <row r="56" spans="120:125" ht="13.2"/>
    <row r="57" spans="120:125" ht="13.2"/>
    <row r="58" spans="120:125" ht="13.2">
      <c r="DU58" s="735"/>
    </row>
    <row r="59" spans="120:125" ht="13.2"/>
    <row r="60" spans="120:125" ht="13.2"/>
    <row r="61" spans="120:125" ht="13.2"/>
    <row r="62" spans="120:125" ht="13.2"/>
    <row r="63" spans="120:125" ht="13.2">
      <c r="DU63" s="735"/>
    </row>
    <row r="64" spans="120:125" ht="13.2">
      <c r="DT64" s="735"/>
      <c r="DU64" s="735"/>
    </row>
    <row r="65" spans="123:125" ht="13.2"/>
    <row r="66" spans="123:125" ht="13.2"/>
    <row r="67" spans="123:125" ht="13.2"/>
    <row r="68" spans="123:125" ht="13.2"/>
    <row r="69" spans="123:125" ht="13.2">
      <c r="DS69" s="735"/>
      <c r="DT69" s="735"/>
      <c r="DU69" s="73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35"/>
    </row>
    <row r="83" spans="116:125" ht="13.2">
      <c r="DM83" s="735"/>
      <c r="DN83" s="735"/>
      <c r="DO83" s="735"/>
      <c r="DP83" s="735"/>
      <c r="DQ83" s="735"/>
      <c r="DR83" s="735"/>
      <c r="DS83" s="735"/>
      <c r="DT83" s="735"/>
      <c r="DU83" s="735"/>
    </row>
    <row r="84" spans="116:125" ht="13.2"/>
    <row r="85" spans="116:125" ht="13.2"/>
    <row r="86" spans="116:125" ht="13.2"/>
    <row r="87" spans="116:125" ht="13.2"/>
    <row r="88" spans="116:125" ht="13.2">
      <c r="DU88" s="735"/>
    </row>
    <row r="89" spans="116:125" ht="13.2"/>
    <row r="90" spans="116:125" ht="13.2"/>
    <row r="91" spans="116:125" ht="13.2"/>
    <row r="92" spans="116:125" ht="13.5" customHeight="1"/>
    <row r="93" spans="116:125" ht="13.5" customHeight="1"/>
    <row r="94" spans="116:125" ht="13.5" customHeight="1">
      <c r="DS94" s="735"/>
      <c r="DT94" s="735"/>
      <c r="DU94" s="735"/>
    </row>
    <row r="95" spans="116:125" ht="13.5" customHeight="1">
      <c r="DU95" s="735"/>
    </row>
    <row r="96" spans="116:125" ht="13.5" customHeight="1"/>
    <row r="97" spans="124:125" ht="13.5" customHeight="1"/>
    <row r="98" spans="124:125" ht="13.5" customHeight="1"/>
    <row r="99" spans="124:125" ht="13.5" customHeight="1"/>
    <row r="100" spans="124:125" ht="13.5" customHeight="1"/>
    <row r="101" spans="124:125" ht="13.5" customHeight="1">
      <c r="DU101" s="735"/>
    </row>
    <row r="102" spans="124:125" ht="13.5" customHeight="1"/>
    <row r="103" spans="124:125" ht="13.5" customHeight="1"/>
    <row r="104" spans="124:125" ht="13.5" customHeight="1">
      <c r="DT104" s="735"/>
      <c r="DU104" s="73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5" t="s">
        <v>101</v>
      </c>
    </row>
    <row r="120" spans="125:125" ht="13.5" hidden="1" customHeight="1"/>
    <row r="121" spans="125:125" ht="13.5" hidden="1" customHeight="1">
      <c r="DU121" s="735"/>
    </row>
  </sheetData>
  <sheetProtection algorithmName="SHA-512" hashValue="34hnDuPOYuZ8N2aR4ueTTyGXK8svDQcna+O9gy+Qg56TCI9OxOkGBZvCZGHlzoi11s4RbTRsHj89dO53RMZLzA==" saltValue="aSnMPWyc/2mabAi26pBgG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4" customWidth="1"/>
    <col min="126" max="142" width="0" style="735" hidden="1" customWidth="1"/>
    <col min="143" max="16384" width="9" style="735" hidden="1" customWidth="1"/>
  </cols>
  <sheetData>
    <row r="1" spans="1:125" ht="13.5" customHeight="1">
      <c r="A1" s="735"/>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735"/>
      <c r="CH1" s="735"/>
      <c r="CI1" s="735"/>
      <c r="CJ1" s="735"/>
      <c r="CK1" s="735"/>
      <c r="CL1" s="735"/>
      <c r="CM1" s="735"/>
      <c r="CN1" s="735"/>
      <c r="CO1" s="735"/>
      <c r="CP1" s="735"/>
      <c r="CQ1" s="735"/>
      <c r="CR1" s="735"/>
      <c r="CS1" s="735"/>
      <c r="CT1" s="735"/>
      <c r="CU1" s="735"/>
      <c r="CV1" s="735"/>
      <c r="CW1" s="735"/>
      <c r="CX1" s="735"/>
      <c r="CY1" s="735"/>
      <c r="CZ1" s="735"/>
      <c r="DA1" s="735"/>
      <c r="DB1" s="735"/>
      <c r="DC1" s="735"/>
      <c r="DD1" s="735"/>
      <c r="DE1" s="735"/>
      <c r="DF1" s="735"/>
      <c r="DG1" s="735"/>
      <c r="DH1" s="735"/>
      <c r="DI1" s="735"/>
      <c r="DJ1" s="735"/>
      <c r="DK1" s="735"/>
      <c r="DL1" s="735"/>
      <c r="DM1" s="735"/>
      <c r="DN1" s="735"/>
      <c r="DO1" s="735"/>
      <c r="DP1" s="735"/>
      <c r="DQ1" s="735"/>
      <c r="DR1" s="735"/>
      <c r="DS1" s="735"/>
      <c r="DT1" s="735"/>
      <c r="DU1" s="735"/>
    </row>
    <row r="2" spans="1:125" ht="13.2">
      <c r="B2" s="735"/>
      <c r="T2" s="735"/>
    </row>
    <row r="3" spans="1:125" ht="13.2">
      <c r="C3" s="735"/>
      <c r="D3" s="735"/>
      <c r="E3" s="735"/>
      <c r="F3" s="735"/>
      <c r="G3" s="735"/>
      <c r="H3" s="735"/>
      <c r="I3" s="735"/>
      <c r="J3" s="735"/>
      <c r="K3" s="735"/>
      <c r="L3" s="735"/>
      <c r="M3" s="735"/>
      <c r="N3" s="735"/>
      <c r="O3" s="735"/>
      <c r="P3" s="735"/>
      <c r="Q3" s="735"/>
      <c r="R3" s="735"/>
      <c r="S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5"/>
      <c r="CC3" s="735"/>
      <c r="CD3" s="735"/>
      <c r="CE3" s="735"/>
      <c r="CF3" s="735"/>
      <c r="CG3" s="735"/>
      <c r="CH3" s="735"/>
      <c r="CI3" s="735"/>
      <c r="CJ3" s="735"/>
      <c r="CK3" s="735"/>
      <c r="CL3" s="735"/>
      <c r="CM3" s="735"/>
      <c r="CN3" s="735"/>
      <c r="CO3" s="735"/>
      <c r="CP3" s="735"/>
      <c r="CQ3" s="735"/>
      <c r="CR3" s="735"/>
      <c r="CS3" s="735"/>
      <c r="CT3" s="735"/>
      <c r="CU3" s="735"/>
      <c r="CV3" s="735"/>
      <c r="CW3" s="735"/>
      <c r="CX3" s="735"/>
      <c r="CY3" s="735"/>
      <c r="CZ3" s="735"/>
      <c r="DA3" s="735"/>
      <c r="DB3" s="735"/>
      <c r="DC3" s="735"/>
      <c r="DD3" s="735"/>
      <c r="DE3" s="735"/>
      <c r="DF3" s="735"/>
      <c r="DG3" s="735"/>
      <c r="DH3" s="735"/>
      <c r="DI3" s="735"/>
      <c r="DJ3" s="735"/>
      <c r="DK3" s="735"/>
      <c r="DL3" s="735"/>
      <c r="DM3" s="735"/>
      <c r="DN3" s="735"/>
      <c r="DO3" s="735"/>
      <c r="DP3" s="735"/>
      <c r="DQ3" s="735"/>
      <c r="DR3" s="735"/>
      <c r="DS3" s="735"/>
      <c r="DT3" s="735"/>
      <c r="DU3" s="73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35"/>
      <c r="G33" s="735"/>
      <c r="I33" s="735"/>
    </row>
    <row r="34" spans="2:125" ht="13.2">
      <c r="C34" s="735"/>
      <c r="P34" s="735"/>
      <c r="R34" s="735"/>
      <c r="U34" s="735"/>
    </row>
    <row r="35" spans="2:125" ht="13.2">
      <c r="D35" s="735"/>
      <c r="E35" s="735"/>
      <c r="T35" s="735"/>
      <c r="W35" s="735"/>
      <c r="X35" s="735"/>
      <c r="Y35" s="735"/>
      <c r="Z35" s="735"/>
      <c r="AA35" s="735"/>
      <c r="AB35" s="735"/>
      <c r="AC35" s="735"/>
      <c r="AD35" s="735"/>
      <c r="AE35" s="735"/>
      <c r="AF35" s="735"/>
      <c r="AG35" s="735"/>
      <c r="AH35" s="735"/>
      <c r="AI35" s="735"/>
      <c r="AJ35" s="735"/>
      <c r="AK35" s="735"/>
      <c r="AL35" s="735"/>
      <c r="AM35" s="735"/>
      <c r="AN35" s="735"/>
      <c r="AO35" s="735"/>
      <c r="AP35" s="735"/>
      <c r="AQ35" s="735"/>
      <c r="AR35" s="735"/>
      <c r="AS35" s="735"/>
      <c r="AT35" s="735"/>
      <c r="AU35" s="735"/>
      <c r="AV35" s="735"/>
      <c r="AW35" s="735"/>
      <c r="AX35" s="735"/>
      <c r="AY35" s="735"/>
      <c r="AZ35" s="735"/>
      <c r="BA35" s="735"/>
      <c r="BB35" s="735"/>
      <c r="BC35" s="735"/>
      <c r="BD35" s="735"/>
      <c r="BE35" s="735"/>
      <c r="BF35" s="735"/>
      <c r="BG35" s="735"/>
      <c r="BH35" s="735"/>
      <c r="BI35" s="735"/>
      <c r="BJ35" s="735"/>
      <c r="BK35" s="735"/>
      <c r="BL35" s="735"/>
      <c r="BM35" s="735"/>
      <c r="BN35" s="735"/>
      <c r="BO35" s="735"/>
      <c r="BP35" s="735"/>
      <c r="BQ35" s="735"/>
      <c r="BR35" s="735"/>
      <c r="BS35" s="735"/>
      <c r="BT35" s="735"/>
      <c r="BU35" s="735"/>
      <c r="BV35" s="735"/>
      <c r="BW35" s="735"/>
      <c r="BX35" s="735"/>
      <c r="BY35" s="735"/>
      <c r="BZ35" s="735"/>
      <c r="CA35" s="735"/>
      <c r="CB35" s="735"/>
      <c r="CC35" s="735"/>
      <c r="CD35" s="735"/>
      <c r="CE35" s="735"/>
      <c r="CF35" s="735"/>
      <c r="CG35" s="735"/>
      <c r="CH35" s="735"/>
      <c r="CI35" s="735"/>
      <c r="CJ35" s="735"/>
      <c r="CK35" s="735"/>
      <c r="CL35" s="735"/>
      <c r="CM35" s="735"/>
      <c r="CN35" s="735"/>
      <c r="CO35" s="735"/>
      <c r="CP35" s="735"/>
      <c r="CQ35" s="735"/>
      <c r="CR35" s="735"/>
      <c r="CS35" s="735"/>
      <c r="CT35" s="735"/>
      <c r="CU35" s="735"/>
      <c r="CV35" s="735"/>
      <c r="CW35" s="735"/>
      <c r="CX35" s="735"/>
      <c r="CY35" s="735"/>
      <c r="CZ35" s="735"/>
      <c r="DA35" s="735"/>
      <c r="DB35" s="735"/>
      <c r="DC35" s="735"/>
      <c r="DD35" s="735"/>
      <c r="DE35" s="735"/>
      <c r="DF35" s="735"/>
      <c r="DG35" s="735"/>
      <c r="DH35" s="735"/>
      <c r="DI35" s="735"/>
      <c r="DJ35" s="735"/>
      <c r="DK35" s="735"/>
      <c r="DL35" s="735"/>
      <c r="DM35" s="735"/>
      <c r="DN35" s="735"/>
      <c r="DO35" s="735"/>
      <c r="DP35" s="735"/>
      <c r="DQ35" s="735"/>
      <c r="DR35" s="735"/>
      <c r="DS35" s="735"/>
      <c r="DT35" s="735"/>
      <c r="DU35" s="735"/>
    </row>
    <row r="36" spans="2:125" ht="13.2">
      <c r="F36" s="735"/>
      <c r="H36" s="735"/>
      <c r="J36" s="735"/>
      <c r="K36" s="735"/>
      <c r="L36" s="735"/>
      <c r="M36" s="735"/>
      <c r="N36" s="735"/>
      <c r="O36" s="735"/>
      <c r="Q36" s="735"/>
      <c r="S36" s="735"/>
      <c r="V36" s="735"/>
    </row>
    <row r="37" spans="2:125" ht="13.2"/>
    <row r="38" spans="2:125" ht="13.2"/>
    <row r="39" spans="2:125" ht="13.2"/>
    <row r="40" spans="2:125" ht="13.2">
      <c r="U40" s="735"/>
    </row>
    <row r="41" spans="2:125" ht="13.2">
      <c r="R41" s="735"/>
    </row>
    <row r="42" spans="2:125" ht="13.2">
      <c r="T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5"/>
      <c r="BF42" s="735"/>
      <c r="BG42" s="735"/>
      <c r="BH42" s="735"/>
      <c r="BI42" s="735"/>
      <c r="BJ42" s="735"/>
      <c r="BK42" s="735"/>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735"/>
      <c r="CL42" s="735"/>
      <c r="CM42" s="735"/>
      <c r="CN42" s="735"/>
      <c r="CO42" s="735"/>
      <c r="CP42" s="735"/>
      <c r="CQ42" s="735"/>
      <c r="CR42" s="735"/>
      <c r="CS42" s="735"/>
      <c r="CT42" s="735"/>
      <c r="CU42" s="735"/>
      <c r="CV42" s="735"/>
      <c r="CW42" s="735"/>
      <c r="CX42" s="735"/>
      <c r="CY42" s="735"/>
      <c r="CZ42" s="735"/>
      <c r="DA42" s="735"/>
      <c r="DB42" s="735"/>
      <c r="DC42" s="735"/>
      <c r="DD42" s="735"/>
      <c r="DE42" s="735"/>
      <c r="DF42" s="735"/>
      <c r="DG42" s="735"/>
      <c r="DH42" s="735"/>
      <c r="DI42" s="735"/>
      <c r="DJ42" s="735"/>
      <c r="DK42" s="735"/>
      <c r="DL42" s="735"/>
      <c r="DM42" s="735"/>
      <c r="DN42" s="735"/>
      <c r="DO42" s="735"/>
      <c r="DP42" s="735"/>
      <c r="DQ42" s="735"/>
      <c r="DR42" s="735"/>
      <c r="DS42" s="735"/>
      <c r="DT42" s="735"/>
      <c r="DU42" s="735"/>
    </row>
    <row r="43" spans="2:125" ht="13.2">
      <c r="Q43" s="735"/>
      <c r="S43" s="735"/>
      <c r="V43" s="73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4" t="s">
        <v>101</v>
      </c>
    </row>
  </sheetData>
  <sheetProtection algorithmName="SHA-512" hashValue="tiJQymRKVO/EthNBW+jrt3n8nxY/HmL79VFdw3KX906och1S0EFXaCeo4sMxN2cuwEc/eaF6kW/VRIYXAs/RuA==" saltValue="4VYquDMCBteO47vD+axiA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7" zoomScaleNormal="77" zoomScaleSheetLayoutView="100" workbookViewId="0">
      <selection activeCell="L50" sqref="L50"/>
    </sheetView>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3"/>
      <c r="C45" s="743"/>
      <c r="D45" s="743"/>
      <c r="E45" s="743"/>
      <c r="F45" s="743"/>
      <c r="G45" s="743"/>
      <c r="H45" s="743"/>
      <c r="I45" s="743"/>
      <c r="J45" s="866" t="s">
        <v>4</v>
      </c>
    </row>
    <row r="46" spans="2:10" ht="29.25" customHeight="1">
      <c r="B46" s="846" t="s">
        <v>10</v>
      </c>
      <c r="C46" s="850"/>
      <c r="D46" s="850"/>
      <c r="E46" s="854" t="s">
        <v>17</v>
      </c>
      <c r="F46" s="858" t="s">
        <v>416</v>
      </c>
      <c r="G46" s="862" t="s">
        <v>533</v>
      </c>
      <c r="H46" s="862" t="s">
        <v>534</v>
      </c>
      <c r="I46" s="862" t="s">
        <v>535</v>
      </c>
      <c r="J46" s="867" t="s">
        <v>536</v>
      </c>
    </row>
    <row r="47" spans="2:10" ht="57.75" customHeight="1">
      <c r="B47" s="847"/>
      <c r="C47" s="851" t="s">
        <v>1</v>
      </c>
      <c r="D47" s="851"/>
      <c r="E47" s="855"/>
      <c r="F47" s="859">
        <v>9.8699999999999992</v>
      </c>
      <c r="G47" s="863">
        <v>9.75</v>
      </c>
      <c r="H47" s="863">
        <v>6.79</v>
      </c>
      <c r="I47" s="863">
        <v>7.28</v>
      </c>
      <c r="J47" s="868">
        <v>10.83</v>
      </c>
    </row>
    <row r="48" spans="2:10" ht="57.75" customHeight="1">
      <c r="B48" s="848"/>
      <c r="C48" s="852" t="s">
        <v>6</v>
      </c>
      <c r="D48" s="852"/>
      <c r="E48" s="856"/>
      <c r="F48" s="860">
        <v>5.19</v>
      </c>
      <c r="G48" s="864">
        <v>5.68</v>
      </c>
      <c r="H48" s="864">
        <v>6.25</v>
      </c>
      <c r="I48" s="864">
        <v>7.19</v>
      </c>
      <c r="J48" s="869">
        <v>10.47</v>
      </c>
    </row>
    <row r="49" spans="2:10" ht="57.75" customHeight="1">
      <c r="B49" s="849"/>
      <c r="C49" s="853" t="s">
        <v>16</v>
      </c>
      <c r="D49" s="853"/>
      <c r="E49" s="857"/>
      <c r="F49" s="861">
        <v>1.1100000000000001</v>
      </c>
      <c r="G49" s="865">
        <v>0.55000000000000004</v>
      </c>
      <c r="H49" s="865" t="s">
        <v>537</v>
      </c>
      <c r="I49" s="865">
        <v>1.69</v>
      </c>
      <c r="J49" s="870">
        <v>7.62</v>
      </c>
    </row>
    <row r="50" spans="2:10" ht="13.2"/>
  </sheetData>
  <sheetProtection algorithmName="SHA-512" hashValue="xHv5wF92ZhzbRhE5LxBW0rxolJAsdZvws4OjiDWUuXOWdPTLWqVDn85CgxJAwrz/3KW4If1qgKqEhWOMMRVVHQ==" saltValue="WvXXMy5b/lcgvKhPR0zkV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神田 裕紀</cp:lastModifiedBy>
  <cp:lastPrinted>2023-10-13T00:45:22Z</cp:lastPrinted>
  <dcterms:created xsi:type="dcterms:W3CDTF">2023-02-20T04:26:46Z</dcterms:created>
  <dcterms:modified xsi:type="dcterms:W3CDTF">2024-03-22T04:26:13Z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2024-03-22T04:26:13Z</vt:filetime>
  </property>
</Properties>
</file>